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ients\Boston Scientific\Arden Hills\HDx Signal Station project\ERS Video Clips and Worksheets\REBAR Worksheets\"/>
    </mc:Choice>
  </mc:AlternateContent>
  <bookViews>
    <workbookView xWindow="0" yWindow="0" windowWidth="16500" windowHeight="12900"/>
  </bookViews>
  <sheets>
    <sheet name="REBAR TEMPLATE" sheetId="1" r:id="rId1"/>
    <sheet name="Drop Down Lists" sheetId="2" state="hidden" r:id="rId2"/>
    <sheet name="Sheet3" sheetId="3" r:id="rId3"/>
  </sheets>
  <definedNames>
    <definedName name="HighestLevelObtained">'Drop Down Lists'!$B$3:$B$6</definedName>
    <definedName name="Multiplier">'Drop Down Lists'!$D$3:$D$7</definedName>
  </definedNames>
  <calcPr calcId="162913"/>
</workbook>
</file>

<file path=xl/calcChain.xml><?xml version="1.0" encoding="utf-8"?>
<calcChain xmlns="http://schemas.openxmlformats.org/spreadsheetml/2006/main">
  <c r="G40" i="1" l="1"/>
  <c r="F40" i="1"/>
  <c r="S30" i="1"/>
  <c r="M30" i="1"/>
  <c r="G30" i="1"/>
  <c r="S20" i="1"/>
  <c r="R20" i="1"/>
  <c r="M20" i="1"/>
  <c r="L20" i="1"/>
  <c r="G20" i="1"/>
  <c r="G39" i="1" l="1"/>
  <c r="G41" i="1" s="1"/>
  <c r="F39" i="1"/>
  <c r="F41" i="1" s="1"/>
  <c r="G29" i="1"/>
  <c r="G31" i="1" s="1"/>
  <c r="S29" i="1"/>
  <c r="S31" i="1" s="1"/>
  <c r="M29" i="1"/>
  <c r="M31" i="1" s="1"/>
  <c r="G19" i="1"/>
  <c r="G21" i="1" s="1"/>
  <c r="S19" i="1"/>
  <c r="S21" i="1" s="1"/>
  <c r="M19" i="1"/>
  <c r="M21" i="1" s="1"/>
  <c r="R19" i="1"/>
  <c r="R21" i="1" s="1"/>
  <c r="L19" i="1"/>
  <c r="L21" i="1" s="1"/>
  <c r="F19" i="1"/>
  <c r="F21" i="1" s="1"/>
  <c r="F7" i="1" l="1"/>
</calcChain>
</file>

<file path=xl/sharedStrings.xml><?xml version="1.0" encoding="utf-8"?>
<sst xmlns="http://schemas.openxmlformats.org/spreadsheetml/2006/main" count="189" uniqueCount="122">
  <si>
    <t>Job Name:</t>
  </si>
  <si>
    <t>Takt Time:</t>
  </si>
  <si>
    <t>Date:</t>
  </si>
  <si>
    <t>Process #:</t>
  </si>
  <si>
    <t>Risk Score</t>
  </si>
  <si>
    <t>Hands &amp; Wrists</t>
  </si>
  <si>
    <t>Contact Stress</t>
  </si>
  <si>
    <t>Posture</t>
  </si>
  <si>
    <t>Force</t>
  </si>
  <si>
    <t>Freq</t>
  </si>
  <si>
    <t>Risk Factors</t>
  </si>
  <si>
    <t>Flex&gt;30, Extend&gt;45, or Ulnar/Radial &gt;30</t>
  </si>
  <si>
    <t>Measured Hand Effort &gt;20 MVC</t>
  </si>
  <si>
    <t>Posture or Force &gt;4/min</t>
  </si>
  <si>
    <t>L</t>
  </si>
  <si>
    <t>R</t>
  </si>
  <si>
    <t>Elbows</t>
  </si>
  <si>
    <t>Shoulders</t>
  </si>
  <si>
    <t>Flexion &lt;60 or 
Flexion &gt;100</t>
  </si>
  <si>
    <t>Measured Hand 
Effort &gt;20 MVC</t>
  </si>
  <si>
    <t>Static</t>
  </si>
  <si>
    <t>Any Posture &gt;20 for 
&gt; 50% Cycle</t>
  </si>
  <si>
    <t xml:space="preserve">Push, Pull, Lift, or Lower &gt;10 lbs. </t>
  </si>
  <si>
    <t>Flex, Extend, Abduct 
or Int/Ext Rotate &gt;20</t>
  </si>
  <si>
    <t>Total Score</t>
  </si>
  <si>
    <t>Event Multiplier</t>
  </si>
  <si>
    <t>Job Risk Score</t>
  </si>
  <si>
    <t>Neck</t>
  </si>
  <si>
    <t>Back</t>
  </si>
  <si>
    <t>Legs</t>
  </si>
  <si>
    <t>Twisting &gt;20 or
Tilted to Side &gt;20</t>
  </si>
  <si>
    <t>Flexion &gt;20 or
Extension &gt;20</t>
  </si>
  <si>
    <t>Posture &gt;4/min</t>
  </si>
  <si>
    <t>Any Neck &gt;20 for &gt;50% Cycle</t>
  </si>
  <si>
    <t>Unsupported Back Posture
&gt;20 for &gt;1 min</t>
  </si>
  <si>
    <t>Flexion, Extension, Twist or
Lateral Bend &gt;20</t>
  </si>
  <si>
    <t>Lift, Lower, Push, Pull &gt;20 lbs</t>
  </si>
  <si>
    <t>&gt;10/hour or 
2 hours/day</t>
  </si>
  <si>
    <t>Stand or Sit in Place &gt;33%
Cycle</t>
  </si>
  <si>
    <t>Kneel or Squat</t>
  </si>
  <si>
    <t>Fingers</t>
  </si>
  <si>
    <t>Wrist 
Posture</t>
  </si>
  <si>
    <t>Freq.</t>
  </si>
  <si>
    <t>Flex &gt;30, Extend &gt;45, 
or Ulnar/Radial &gt;30</t>
  </si>
  <si>
    <t>All Finger Motions 
&gt;8/min (total # /min)</t>
  </si>
  <si>
    <t>Any Finger Force &gt;20%
MVC</t>
  </si>
  <si>
    <t>Force Conversion Chart</t>
  </si>
  <si>
    <t>%MVC</t>
  </si>
  <si>
    <t>Borg</t>
  </si>
  <si>
    <t>Light - Barely Noticeable</t>
  </si>
  <si>
    <t>Somewhat Hard</t>
  </si>
  <si>
    <t>Hard: Obvious Effort</t>
  </si>
  <si>
    <t>Very Hard</t>
  </si>
  <si>
    <t>Heavy or Maximal Effort</t>
  </si>
  <si>
    <t>0-1%</t>
  </si>
  <si>
    <t>20-30%</t>
  </si>
  <si>
    <t>40-50%</t>
  </si>
  <si>
    <t>60-80%</t>
  </si>
  <si>
    <t>90-100%</t>
  </si>
  <si>
    <t>0 to 1</t>
  </si>
  <si>
    <t>2 to 3</t>
  </si>
  <si>
    <t>4 to 5</t>
  </si>
  <si>
    <t>6 to 8</t>
  </si>
  <si>
    <t>9 to 10</t>
  </si>
  <si>
    <t>Finger Forces</t>
  </si>
  <si>
    <t>&gt;20% MVC
(avg. force)</t>
  </si>
  <si>
    <t>Max Force</t>
  </si>
  <si>
    <t>Female</t>
  </si>
  <si>
    <t>Male</t>
  </si>
  <si>
    <t xml:space="preserve">*MVC = Maximal Voluntary Contraction </t>
  </si>
  <si>
    <t>Pinches</t>
  </si>
  <si>
    <t>Press/Push/Rub</t>
  </si>
  <si>
    <t>Power Grip</t>
  </si>
  <si>
    <t>Key or Lateral Pinch</t>
  </si>
  <si>
    <t>1. Thumb + Index</t>
  </si>
  <si>
    <t>2. Thumb + Middle</t>
  </si>
  <si>
    <t>3. Thumb + Ring</t>
  </si>
  <si>
    <t>4. Thumb + Little</t>
  </si>
  <si>
    <t>5. Chuck(Thumb, Index, Middle)</t>
  </si>
  <si>
    <t>Thumb Pad</t>
  </si>
  <si>
    <t>Thumb Tip</t>
  </si>
  <si>
    <t>Index Finger Pad</t>
  </si>
  <si>
    <t>Finger Tip</t>
  </si>
  <si>
    <t>2 Index Fingers</t>
  </si>
  <si>
    <t>2 Thumbs</t>
  </si>
  <si>
    <t xml:space="preserve"> Rapid Ergonomic Baseline Assessment of Risk - REBAR</t>
  </si>
  <si>
    <t>Complete sections based on observed and/or measured ergonomic risk factors. Add all scores to obtain Total Score. Use Duration Multiplier
Table above to calculate Job Risk Score</t>
  </si>
  <si>
    <t>&gt;10/hour or 2 
hours/day</t>
  </si>
  <si>
    <t>Analyst:</t>
  </si>
  <si>
    <t>Daily Production Rate:</t>
  </si>
  <si>
    <t>Overall Job Baseline Risk Priority Score:</t>
  </si>
  <si>
    <t>Highest Level Obtained:</t>
  </si>
  <si>
    <t>Duration</t>
  </si>
  <si>
    <t>Multiplier</t>
  </si>
  <si>
    <t>Score</t>
  </si>
  <si>
    <t>Concern Level</t>
  </si>
  <si>
    <t>&lt;3</t>
  </si>
  <si>
    <t>Low</t>
  </si>
  <si>
    <t>Medium</t>
  </si>
  <si>
    <t>Very High</t>
  </si>
  <si>
    <t>11+</t>
  </si>
  <si>
    <t>3 to 5</t>
  </si>
  <si>
    <t>6 to 10</t>
  </si>
  <si>
    <t xml:space="preserve">High </t>
  </si>
  <si>
    <t>1 to 2 Hrs</t>
  </si>
  <si>
    <t>2 to 4 Hrs</t>
  </si>
  <si>
    <t>4 to 8 Hrs</t>
  </si>
  <si>
    <t>8+ Hrs</t>
  </si>
  <si>
    <t>&lt;1 Hour</t>
  </si>
  <si>
    <t>Posture or Force 
&gt;4/min</t>
  </si>
  <si>
    <t xml:space="preserve">Comments / Improvements </t>
  </si>
  <si>
    <t xml:space="preserve">Posture Graphics Reference: Check postures as observed during operation review </t>
  </si>
  <si>
    <t xml:space="preserve">Cycle Time: </t>
  </si>
  <si>
    <t>Line Name:</t>
  </si>
  <si>
    <t>Initial Assesment:</t>
  </si>
  <si>
    <t>Resscore:</t>
  </si>
  <si>
    <t>Rebaseline:</t>
  </si>
  <si>
    <t>Finger Force &gt;20 for &gt;50% Cycle</t>
  </si>
  <si>
    <t>Mark Anderson, CPE</t>
  </si>
  <si>
    <t>X</t>
  </si>
  <si>
    <t>HDx Sig Station</t>
  </si>
  <si>
    <t>Assembly Front Stack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</si>
</sst>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theme="0" tint="-0.1499984740745262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Protection="1"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 wrapText="1"/>
      <protection locked="0"/>
    </xf>
    <xf numFmtId="0" fontId="8" fillId="4" borderId="3" xfId="0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3" borderId="3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4" fillId="6" borderId="25" xfId="0" applyFont="1" applyFill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30" xfId="0" applyFont="1" applyFill="1" applyBorder="1" applyAlignment="1" applyProtection="1"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6" borderId="16" xfId="0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4" fillId="6" borderId="35" xfId="0" applyFont="1" applyFill="1" applyBorder="1" applyAlignment="1" applyProtection="1">
      <alignment horizontal="center"/>
      <protection locked="0"/>
    </xf>
    <xf numFmtId="0" fontId="4" fillId="6" borderId="28" xfId="0" applyFont="1" applyFill="1" applyBorder="1" applyAlignment="1" applyProtection="1">
      <alignment horizontal="center"/>
      <protection locked="0"/>
    </xf>
    <xf numFmtId="0" fontId="4" fillId="6" borderId="29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 vertical="center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20" xfId="0" applyFont="1" applyFill="1" applyBorder="1" applyAlignment="1" applyProtection="1">
      <alignment horizontal="center"/>
      <protection locked="0"/>
    </xf>
    <xf numFmtId="0" fontId="4" fillId="6" borderId="30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30" xfId="0" applyFont="1" applyFill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31" xfId="0" applyFont="1" applyFill="1" applyBorder="1" applyAlignment="1" applyProtection="1">
      <alignment horizontal="left"/>
      <protection locked="0"/>
    </xf>
    <xf numFmtId="0" fontId="4" fillId="6" borderId="34" xfId="0" applyFont="1" applyFill="1" applyBorder="1" applyAlignment="1" applyProtection="1">
      <alignment horizontal="center"/>
      <protection locked="0"/>
    </xf>
    <xf numFmtId="0" fontId="4" fillId="6" borderId="22" xfId="0" applyFont="1" applyFill="1" applyBorder="1" applyAlignment="1" applyProtection="1">
      <alignment horizontal="center"/>
      <protection locked="0"/>
    </xf>
    <xf numFmtId="0" fontId="4" fillId="6" borderId="31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>
      <alignment horizontal="center" wrapText="1"/>
      <protection locked="0"/>
    </xf>
    <xf numFmtId="0" fontId="12" fillId="2" borderId="28" xfId="0" applyFont="1" applyFill="1" applyBorder="1" applyAlignment="1" applyProtection="1">
      <alignment horizontal="center" wrapText="1"/>
      <protection locked="0"/>
    </xf>
    <xf numFmtId="0" fontId="12" fillId="2" borderId="29" xfId="0" applyFont="1" applyFill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left" wrapText="1"/>
      <protection locked="0"/>
    </xf>
    <xf numFmtId="0" fontId="9" fillId="0" borderId="33" xfId="0" applyFont="1" applyBorder="1" applyAlignment="1" applyProtection="1">
      <alignment horizontal="left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F$14" noThreeD="1"/>
</file>

<file path=xl/ctrlProps/ctrlProp10.xml><?xml version="1.0" encoding="utf-8"?>
<formControlPr xmlns="http://schemas.microsoft.com/office/spreadsheetml/2009/9/main" objectType="CheckBox" fmlaLink="$L$15" noThreeD="1"/>
</file>

<file path=xl/ctrlProps/ctrlProp11.xml><?xml version="1.0" encoding="utf-8"?>
<formControlPr xmlns="http://schemas.microsoft.com/office/spreadsheetml/2009/9/main" objectType="CheckBox" fmlaLink="$L$16" noThreeD="1"/>
</file>

<file path=xl/ctrlProps/ctrlProp12.xml><?xml version="1.0" encoding="utf-8"?>
<formControlPr xmlns="http://schemas.microsoft.com/office/spreadsheetml/2009/9/main" objectType="CheckBox" fmlaLink="$L$17" noThreeD="1"/>
</file>

<file path=xl/ctrlProps/ctrlProp13.xml><?xml version="1.0" encoding="utf-8"?>
<formControlPr xmlns="http://schemas.microsoft.com/office/spreadsheetml/2009/9/main" objectType="CheckBox" fmlaLink="$M$14" noThreeD="1"/>
</file>

<file path=xl/ctrlProps/ctrlProp14.xml><?xml version="1.0" encoding="utf-8"?>
<formControlPr xmlns="http://schemas.microsoft.com/office/spreadsheetml/2009/9/main" objectType="CheckBox" fmlaLink="$M$15" noThreeD="1"/>
</file>

<file path=xl/ctrlProps/ctrlProp15.xml><?xml version="1.0" encoding="utf-8"?>
<formControlPr xmlns="http://schemas.microsoft.com/office/spreadsheetml/2009/9/main" objectType="CheckBox" fmlaLink="$M$16" noThreeD="1"/>
</file>

<file path=xl/ctrlProps/ctrlProp16.xml><?xml version="1.0" encoding="utf-8"?>
<formControlPr xmlns="http://schemas.microsoft.com/office/spreadsheetml/2009/9/main" objectType="CheckBox" fmlaLink="$M$17" noThreeD="1"/>
</file>

<file path=xl/ctrlProps/ctrlProp17.xml><?xml version="1.0" encoding="utf-8"?>
<formControlPr xmlns="http://schemas.microsoft.com/office/spreadsheetml/2009/9/main" objectType="CheckBox" fmlaLink="$R$14" noThreeD="1"/>
</file>

<file path=xl/ctrlProps/ctrlProp18.xml><?xml version="1.0" encoding="utf-8"?>
<formControlPr xmlns="http://schemas.microsoft.com/office/spreadsheetml/2009/9/main" objectType="CheckBox" fmlaLink="$R$15" noThreeD="1"/>
</file>

<file path=xl/ctrlProps/ctrlProp19.xml><?xml version="1.0" encoding="utf-8"?>
<formControlPr xmlns="http://schemas.microsoft.com/office/spreadsheetml/2009/9/main" objectType="CheckBox" fmlaLink="$R$16" noThreeD="1"/>
</file>

<file path=xl/ctrlProps/ctrlProp2.xml><?xml version="1.0" encoding="utf-8"?>
<formControlPr xmlns="http://schemas.microsoft.com/office/spreadsheetml/2009/9/main" objectType="CheckBox" fmlaLink="$F$15" noThreeD="1"/>
</file>

<file path=xl/ctrlProps/ctrlProp20.xml><?xml version="1.0" encoding="utf-8"?>
<formControlPr xmlns="http://schemas.microsoft.com/office/spreadsheetml/2009/9/main" objectType="CheckBox" fmlaLink="$R$17" noThreeD="1"/>
</file>

<file path=xl/ctrlProps/ctrlProp21.xml><?xml version="1.0" encoding="utf-8"?>
<formControlPr xmlns="http://schemas.microsoft.com/office/spreadsheetml/2009/9/main" objectType="CheckBox" fmlaLink="$S$14" noThreeD="1"/>
</file>

<file path=xl/ctrlProps/ctrlProp22.xml><?xml version="1.0" encoding="utf-8"?>
<formControlPr xmlns="http://schemas.microsoft.com/office/spreadsheetml/2009/9/main" objectType="CheckBox" fmlaLink="$S$15" noThreeD="1"/>
</file>

<file path=xl/ctrlProps/ctrlProp23.xml><?xml version="1.0" encoding="utf-8"?>
<formControlPr xmlns="http://schemas.microsoft.com/office/spreadsheetml/2009/9/main" objectType="CheckBox" fmlaLink="$S$16" noThreeD="1"/>
</file>

<file path=xl/ctrlProps/ctrlProp24.xml><?xml version="1.0" encoding="utf-8"?>
<formControlPr xmlns="http://schemas.microsoft.com/office/spreadsheetml/2009/9/main" objectType="CheckBox" fmlaLink="$S$17" noThreeD="1"/>
</file>

<file path=xl/ctrlProps/ctrlProp25.xml><?xml version="1.0" encoding="utf-8"?>
<formControlPr xmlns="http://schemas.microsoft.com/office/spreadsheetml/2009/9/main" objectType="CheckBox" fmlaLink="$G$24" noThreeD="1"/>
</file>

<file path=xl/ctrlProps/ctrlProp26.xml><?xml version="1.0" encoding="utf-8"?>
<formControlPr xmlns="http://schemas.microsoft.com/office/spreadsheetml/2009/9/main" objectType="CheckBox" fmlaLink="$G$25" noThreeD="1"/>
</file>

<file path=xl/ctrlProps/ctrlProp27.xml><?xml version="1.0" encoding="utf-8"?>
<formControlPr xmlns="http://schemas.microsoft.com/office/spreadsheetml/2009/9/main" objectType="CheckBox" fmlaLink="$G$26" noThreeD="1"/>
</file>

<file path=xl/ctrlProps/ctrlProp28.xml><?xml version="1.0" encoding="utf-8"?>
<formControlPr xmlns="http://schemas.microsoft.com/office/spreadsheetml/2009/9/main" objectType="CheckBox" fmlaLink="$G$27" noThreeD="1"/>
</file>

<file path=xl/ctrlProps/ctrlProp29.xml><?xml version="1.0" encoding="utf-8"?>
<formControlPr xmlns="http://schemas.microsoft.com/office/spreadsheetml/2009/9/main" objectType="CheckBox" fmlaLink="$M$24" lockText="1" noThreeD="1"/>
</file>

<file path=xl/ctrlProps/ctrlProp3.xml><?xml version="1.0" encoding="utf-8"?>
<formControlPr xmlns="http://schemas.microsoft.com/office/spreadsheetml/2009/9/main" objectType="CheckBox" fmlaLink="$F$16" noThreeD="1"/>
</file>

<file path=xl/ctrlProps/ctrlProp30.xml><?xml version="1.0" encoding="utf-8"?>
<formControlPr xmlns="http://schemas.microsoft.com/office/spreadsheetml/2009/9/main" objectType="CheckBox" fmlaLink="$M$25" lockText="1" noThreeD="1"/>
</file>

<file path=xl/ctrlProps/ctrlProp31.xml><?xml version="1.0" encoding="utf-8"?>
<formControlPr xmlns="http://schemas.microsoft.com/office/spreadsheetml/2009/9/main" objectType="CheckBox" fmlaLink="$M$26" lockText="1" noThreeD="1"/>
</file>

<file path=xl/ctrlProps/ctrlProp32.xml><?xml version="1.0" encoding="utf-8"?>
<formControlPr xmlns="http://schemas.microsoft.com/office/spreadsheetml/2009/9/main" objectType="CheckBox" fmlaLink="$M$27" lockText="1" noThreeD="1"/>
</file>

<file path=xl/ctrlProps/ctrlProp33.xml><?xml version="1.0" encoding="utf-8"?>
<formControlPr xmlns="http://schemas.microsoft.com/office/spreadsheetml/2009/9/main" objectType="CheckBox" fmlaLink="$S$24" lockText="1" noThreeD="1"/>
</file>

<file path=xl/ctrlProps/ctrlProp34.xml><?xml version="1.0" encoding="utf-8"?>
<formControlPr xmlns="http://schemas.microsoft.com/office/spreadsheetml/2009/9/main" objectType="CheckBox" fmlaLink="$S$25" lockText="1" noThreeD="1"/>
</file>

<file path=xl/ctrlProps/ctrlProp35.xml><?xml version="1.0" encoding="utf-8"?>
<formControlPr xmlns="http://schemas.microsoft.com/office/spreadsheetml/2009/9/main" objectType="CheckBox" fmlaLink="$S$26" lockText="1" noThreeD="1"/>
</file>

<file path=xl/ctrlProps/ctrlProp36.xml><?xml version="1.0" encoding="utf-8"?>
<formControlPr xmlns="http://schemas.microsoft.com/office/spreadsheetml/2009/9/main" objectType="CheckBox" fmlaLink="$S$27" lockText="1" noThreeD="1"/>
</file>

<file path=xl/ctrlProps/ctrlProp37.xml><?xml version="1.0" encoding="utf-8"?>
<formControlPr xmlns="http://schemas.microsoft.com/office/spreadsheetml/2009/9/main" objectType="CheckBox" fmlaLink="$F$34" lockText="1" noThreeD="1"/>
</file>

<file path=xl/ctrlProps/ctrlProp38.xml><?xml version="1.0" encoding="utf-8"?>
<formControlPr xmlns="http://schemas.microsoft.com/office/spreadsheetml/2009/9/main" objectType="CheckBox" fmlaLink="$F$35" lockText="1" noThreeD="1"/>
</file>

<file path=xl/ctrlProps/ctrlProp39.xml><?xml version="1.0" encoding="utf-8"?>
<formControlPr xmlns="http://schemas.microsoft.com/office/spreadsheetml/2009/9/main" objectType="CheckBox" fmlaLink="$F$36" lockText="1" noThreeD="1"/>
</file>

<file path=xl/ctrlProps/ctrlProp4.xml><?xml version="1.0" encoding="utf-8"?>
<formControlPr xmlns="http://schemas.microsoft.com/office/spreadsheetml/2009/9/main" objectType="CheckBox" fmlaLink="$F$17" noThreeD="1"/>
</file>

<file path=xl/ctrlProps/ctrlProp40.xml><?xml version="1.0" encoding="utf-8"?>
<formControlPr xmlns="http://schemas.microsoft.com/office/spreadsheetml/2009/9/main" objectType="CheckBox" fmlaLink="$F$37" lockText="1" noThreeD="1"/>
</file>

<file path=xl/ctrlProps/ctrlProp41.xml><?xml version="1.0" encoding="utf-8"?>
<formControlPr xmlns="http://schemas.microsoft.com/office/spreadsheetml/2009/9/main" objectType="CheckBox" fmlaLink="$G$34" lockText="1" noThreeD="1"/>
</file>

<file path=xl/ctrlProps/ctrlProp42.xml><?xml version="1.0" encoding="utf-8"?>
<formControlPr xmlns="http://schemas.microsoft.com/office/spreadsheetml/2009/9/main" objectType="CheckBox" fmlaLink="$G$35" lockText="1" noThreeD="1"/>
</file>

<file path=xl/ctrlProps/ctrlProp43.xml><?xml version="1.0" encoding="utf-8"?>
<formControlPr xmlns="http://schemas.microsoft.com/office/spreadsheetml/2009/9/main" objectType="CheckBox" fmlaLink="$G$36" lockText="1" noThreeD="1"/>
</file>

<file path=xl/ctrlProps/ctrlProp44.xml><?xml version="1.0" encoding="utf-8"?>
<formControlPr xmlns="http://schemas.microsoft.com/office/spreadsheetml/2009/9/main" objectType="CheckBox" fmlaLink="$G$37" lockText="1" noThreeD="1"/>
</file>

<file path=xl/ctrlProps/ctrlProp5.xml><?xml version="1.0" encoding="utf-8"?>
<formControlPr xmlns="http://schemas.microsoft.com/office/spreadsheetml/2009/9/main" objectType="CheckBox" fmlaLink="$G$14" noThreeD="1"/>
</file>

<file path=xl/ctrlProps/ctrlProp6.xml><?xml version="1.0" encoding="utf-8"?>
<formControlPr xmlns="http://schemas.microsoft.com/office/spreadsheetml/2009/9/main" objectType="CheckBox" fmlaLink="$G$15" noThreeD="1"/>
</file>

<file path=xl/ctrlProps/ctrlProp7.xml><?xml version="1.0" encoding="utf-8"?>
<formControlPr xmlns="http://schemas.microsoft.com/office/spreadsheetml/2009/9/main" objectType="CheckBox" fmlaLink="$G$16" noThreeD="1"/>
</file>

<file path=xl/ctrlProps/ctrlProp8.xml><?xml version="1.0" encoding="utf-8"?>
<formControlPr xmlns="http://schemas.microsoft.com/office/spreadsheetml/2009/9/main" objectType="CheckBox" fmlaLink="$G$17" noThreeD="1"/>
</file>

<file path=xl/ctrlProps/ctrlProp9.xml><?xml version="1.0" encoding="utf-8"?>
<formControlPr xmlns="http://schemas.microsoft.com/office/spreadsheetml/2009/9/main" objectType="CheckBox" fmlaLink="$L$14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16934</xdr:colOff>
      <xdr:row>0</xdr:row>
      <xdr:rowOff>14394</xdr:rowOff>
    </xdr:from>
    <xdr:to>
      <xdr:col>2</xdr:col>
      <xdr:colOff>60960</xdr:colOff>
      <xdr:row>2</xdr:row>
      <xdr:rowOff>14568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4" y="14394"/>
          <a:ext cx="851746" cy="3659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13</xdr:row>
          <xdr:rowOff>28575</xdr:rowOff>
        </xdr:from>
        <xdr:to>
          <xdr:col>5</xdr:col>
          <xdr:colOff>342900</xdr:colOff>
          <xdr:row>13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14</xdr:row>
          <xdr:rowOff>28575</xdr:rowOff>
        </xdr:from>
        <xdr:to>
          <xdr:col>5</xdr:col>
          <xdr:colOff>342900</xdr:colOff>
          <xdr:row>14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28575</xdr:rowOff>
        </xdr:from>
        <xdr:to>
          <xdr:col>5</xdr:col>
          <xdr:colOff>342900</xdr:colOff>
          <xdr:row>15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28575</xdr:rowOff>
        </xdr:from>
        <xdr:to>
          <xdr:col>5</xdr:col>
          <xdr:colOff>342900</xdr:colOff>
          <xdr:row>16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28575</xdr:rowOff>
        </xdr:from>
        <xdr:to>
          <xdr:col>6</xdr:col>
          <xdr:colOff>342900</xdr:colOff>
          <xdr:row>13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28575</xdr:rowOff>
        </xdr:from>
        <xdr:to>
          <xdr:col>6</xdr:col>
          <xdr:colOff>342900</xdr:colOff>
          <xdr:row>14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28575</xdr:rowOff>
        </xdr:from>
        <xdr:to>
          <xdr:col>6</xdr:col>
          <xdr:colOff>342900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28575</xdr:rowOff>
        </xdr:from>
        <xdr:to>
          <xdr:col>6</xdr:col>
          <xdr:colOff>342900</xdr:colOff>
          <xdr:row>16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13</xdr:row>
          <xdr:rowOff>28575</xdr:rowOff>
        </xdr:from>
        <xdr:to>
          <xdr:col>11</xdr:col>
          <xdr:colOff>342900</xdr:colOff>
          <xdr:row>13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14</xdr:row>
          <xdr:rowOff>28575</xdr:rowOff>
        </xdr:from>
        <xdr:to>
          <xdr:col>11</xdr:col>
          <xdr:colOff>342900</xdr:colOff>
          <xdr:row>14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15</xdr:row>
          <xdr:rowOff>28575</xdr:rowOff>
        </xdr:from>
        <xdr:to>
          <xdr:col>11</xdr:col>
          <xdr:colOff>342900</xdr:colOff>
          <xdr:row>15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16</xdr:row>
          <xdr:rowOff>28575</xdr:rowOff>
        </xdr:from>
        <xdr:to>
          <xdr:col>11</xdr:col>
          <xdr:colOff>342900</xdr:colOff>
          <xdr:row>16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13</xdr:row>
          <xdr:rowOff>28575</xdr:rowOff>
        </xdr:from>
        <xdr:to>
          <xdr:col>12</xdr:col>
          <xdr:colOff>323850</xdr:colOff>
          <xdr:row>13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14</xdr:row>
          <xdr:rowOff>28575</xdr:rowOff>
        </xdr:from>
        <xdr:to>
          <xdr:col>12</xdr:col>
          <xdr:colOff>323850</xdr:colOff>
          <xdr:row>14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15</xdr:row>
          <xdr:rowOff>28575</xdr:rowOff>
        </xdr:from>
        <xdr:to>
          <xdr:col>12</xdr:col>
          <xdr:colOff>323850</xdr:colOff>
          <xdr:row>15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</xdr:row>
          <xdr:rowOff>28575</xdr:rowOff>
        </xdr:from>
        <xdr:to>
          <xdr:col>12</xdr:col>
          <xdr:colOff>323850</xdr:colOff>
          <xdr:row>16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13</xdr:row>
          <xdr:rowOff>28575</xdr:rowOff>
        </xdr:from>
        <xdr:to>
          <xdr:col>17</xdr:col>
          <xdr:colOff>342900</xdr:colOff>
          <xdr:row>13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14</xdr:row>
          <xdr:rowOff>28575</xdr:rowOff>
        </xdr:from>
        <xdr:to>
          <xdr:col>17</xdr:col>
          <xdr:colOff>342900</xdr:colOff>
          <xdr:row>14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15</xdr:row>
          <xdr:rowOff>28575</xdr:rowOff>
        </xdr:from>
        <xdr:to>
          <xdr:col>17</xdr:col>
          <xdr:colOff>342900</xdr:colOff>
          <xdr:row>15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16</xdr:row>
          <xdr:rowOff>28575</xdr:rowOff>
        </xdr:from>
        <xdr:to>
          <xdr:col>17</xdr:col>
          <xdr:colOff>342900</xdr:colOff>
          <xdr:row>16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</xdr:row>
          <xdr:rowOff>28575</xdr:rowOff>
        </xdr:from>
        <xdr:to>
          <xdr:col>18</xdr:col>
          <xdr:colOff>342900</xdr:colOff>
          <xdr:row>13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28575</xdr:rowOff>
        </xdr:from>
        <xdr:to>
          <xdr:col>18</xdr:col>
          <xdr:colOff>342900</xdr:colOff>
          <xdr:row>14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15</xdr:row>
          <xdr:rowOff>28575</xdr:rowOff>
        </xdr:from>
        <xdr:to>
          <xdr:col>18</xdr:col>
          <xdr:colOff>342900</xdr:colOff>
          <xdr:row>15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16</xdr:row>
          <xdr:rowOff>28575</xdr:rowOff>
        </xdr:from>
        <xdr:to>
          <xdr:col>18</xdr:col>
          <xdr:colOff>342900</xdr:colOff>
          <xdr:row>16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28575</xdr:rowOff>
        </xdr:from>
        <xdr:to>
          <xdr:col>6</xdr:col>
          <xdr:colOff>342900</xdr:colOff>
          <xdr:row>23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28575</xdr:rowOff>
        </xdr:from>
        <xdr:to>
          <xdr:col>6</xdr:col>
          <xdr:colOff>342900</xdr:colOff>
          <xdr:row>24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200025</xdr:rowOff>
        </xdr:from>
        <xdr:to>
          <xdr:col>6</xdr:col>
          <xdr:colOff>342900</xdr:colOff>
          <xdr:row>26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85725</xdr:rowOff>
        </xdr:from>
        <xdr:to>
          <xdr:col>6</xdr:col>
          <xdr:colOff>342900</xdr:colOff>
          <xdr:row>27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23</xdr:row>
          <xdr:rowOff>38100</xdr:rowOff>
        </xdr:from>
        <xdr:to>
          <xdr:col>14</xdr:col>
          <xdr:colOff>28575</xdr:colOff>
          <xdr:row>23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24</xdr:row>
          <xdr:rowOff>38100</xdr:rowOff>
        </xdr:from>
        <xdr:to>
          <xdr:col>14</xdr:col>
          <xdr:colOff>28575</xdr:colOff>
          <xdr:row>24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24</xdr:row>
          <xdr:rowOff>209550</xdr:rowOff>
        </xdr:from>
        <xdr:to>
          <xdr:col>12</xdr:col>
          <xdr:colOff>285750</xdr:colOff>
          <xdr:row>26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95250</xdr:rowOff>
        </xdr:from>
        <xdr:to>
          <xdr:col>12</xdr:col>
          <xdr:colOff>285750</xdr:colOff>
          <xdr:row>27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23</xdr:row>
          <xdr:rowOff>38100</xdr:rowOff>
        </xdr:from>
        <xdr:to>
          <xdr:col>18</xdr:col>
          <xdr:colOff>295275</xdr:colOff>
          <xdr:row>23</xdr:row>
          <xdr:rowOff>238125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24</xdr:row>
          <xdr:rowOff>38100</xdr:rowOff>
        </xdr:from>
        <xdr:to>
          <xdr:col>18</xdr:col>
          <xdr:colOff>295275</xdr:colOff>
          <xdr:row>24</xdr:row>
          <xdr:rowOff>238125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24</xdr:row>
          <xdr:rowOff>209550</xdr:rowOff>
        </xdr:from>
        <xdr:to>
          <xdr:col>18</xdr:col>
          <xdr:colOff>295275</xdr:colOff>
          <xdr:row>26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25</xdr:row>
          <xdr:rowOff>95250</xdr:rowOff>
        </xdr:from>
        <xdr:to>
          <xdr:col>18</xdr:col>
          <xdr:colOff>295275</xdr:colOff>
          <xdr:row>27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38100</xdr:rowOff>
        </xdr:from>
        <xdr:to>
          <xdr:col>5</xdr:col>
          <xdr:colOff>295275</xdr:colOff>
          <xdr:row>33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34</xdr:row>
          <xdr:rowOff>38100</xdr:rowOff>
        </xdr:from>
        <xdr:to>
          <xdr:col>5</xdr:col>
          <xdr:colOff>295275</xdr:colOff>
          <xdr:row>34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35</xdr:row>
          <xdr:rowOff>38100</xdr:rowOff>
        </xdr:from>
        <xdr:to>
          <xdr:col>5</xdr:col>
          <xdr:colOff>295275</xdr:colOff>
          <xdr:row>35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36</xdr:row>
          <xdr:rowOff>38100</xdr:rowOff>
        </xdr:from>
        <xdr:to>
          <xdr:col>5</xdr:col>
          <xdr:colOff>295275</xdr:colOff>
          <xdr:row>36</xdr:row>
          <xdr:rowOff>238125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6</xdr:col>
          <xdr:colOff>295275</xdr:colOff>
          <xdr:row>33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6</xdr:col>
          <xdr:colOff>295275</xdr:colOff>
          <xdr:row>34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6</xdr:col>
          <xdr:colOff>295275</xdr:colOff>
          <xdr:row>35</xdr:row>
          <xdr:rowOff>238125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6</xdr:col>
          <xdr:colOff>295275</xdr:colOff>
          <xdr:row>36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52387</xdr:colOff>
      <xdr:row>33</xdr:row>
      <xdr:rowOff>33337</xdr:rowOff>
    </xdr:from>
    <xdr:to>
      <xdr:col>10</xdr:col>
      <xdr:colOff>104774</xdr:colOff>
      <xdr:row>34</xdr:row>
      <xdr:rowOff>200025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602156" y="5784972"/>
          <a:ext cx="1107464" cy="408476"/>
          <a:chOff x="2638425" y="5438775"/>
          <a:chExt cx="1123950" cy="409575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2638425" y="5438775"/>
            <a:ext cx="1123950" cy="0"/>
          </a:xfrm>
          <a:prstGeom prst="line">
            <a:avLst/>
          </a:prstGeom>
          <a:ln w="57150">
            <a:solidFill>
              <a:schemeClr val="accent1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3733801" y="5462587"/>
            <a:ext cx="4762" cy="385763"/>
          </a:xfrm>
          <a:prstGeom prst="straightConnector1">
            <a:avLst/>
          </a:prstGeom>
          <a:ln w="57150">
            <a:solidFill>
              <a:schemeClr val="accent1">
                <a:lumMod val="75000"/>
              </a:schemeClr>
            </a:solidFill>
            <a:tailEnd type="arrow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53</xdr:row>
      <xdr:rowOff>30480</xdr:rowOff>
    </xdr:from>
    <xdr:to>
      <xdr:col>2</xdr:col>
      <xdr:colOff>44026</xdr:colOff>
      <xdr:row>55</xdr:row>
      <xdr:rowOff>30654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11540"/>
          <a:ext cx="851746" cy="365934"/>
        </a:xfrm>
        <a:prstGeom prst="rect">
          <a:avLst/>
        </a:prstGeom>
      </xdr:spPr>
    </xdr:pic>
    <xdr:clientData/>
  </xdr:twoCellAnchor>
  <xdr:twoCellAnchor editAs="oneCell">
    <xdr:from>
      <xdr:col>1</xdr:col>
      <xdr:colOff>206829</xdr:colOff>
      <xdr:row>70</xdr:row>
      <xdr:rowOff>32656</xdr:rowOff>
    </xdr:from>
    <xdr:to>
      <xdr:col>16</xdr:col>
      <xdr:colOff>54892</xdr:colOff>
      <xdr:row>98</xdr:row>
      <xdr:rowOff>147415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143" y="11669485"/>
          <a:ext cx="5334463" cy="529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"/>
  <sheetViews>
    <sheetView showGridLines="0" showRowColHeaders="0" tabSelected="1" zoomScale="130" zoomScaleNormal="130" workbookViewId="0">
      <selection activeCell="C4" sqref="C4:F4"/>
    </sheetView>
  </sheetViews>
  <sheetFormatPr defaultColWidth="0" defaultRowHeight="15" zeroHeight="1" x14ac:dyDescent="0.25"/>
  <cols>
    <col min="1" max="1" width="6.5703125" style="2" customWidth="1"/>
    <col min="2" max="13" width="5.28515625" style="2" customWidth="1"/>
    <col min="14" max="14" width="6.7109375" style="2" customWidth="1"/>
    <col min="15" max="19" width="5.28515625" style="2" customWidth="1"/>
    <col min="20" max="16384" width="8.85546875" style="2" hidden="1"/>
  </cols>
  <sheetData>
    <row r="1" spans="1:19" ht="14.45" customHeight="1" x14ac:dyDescent="0.25">
      <c r="A1" s="1"/>
      <c r="B1" s="1"/>
      <c r="C1" s="72" t="s">
        <v>85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4.45" customHeight="1" x14ac:dyDescent="0.25">
      <c r="A2" s="1"/>
      <c r="B2" s="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4.1500000000000004" customHeight="1" thickBot="1" x14ac:dyDescent="0.3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9" ht="10.15" customHeight="1" thickBot="1" x14ac:dyDescent="0.3">
      <c r="A4" s="56" t="s">
        <v>0</v>
      </c>
      <c r="B4" s="57"/>
      <c r="C4" s="58" t="s">
        <v>121</v>
      </c>
      <c r="D4" s="58"/>
      <c r="E4" s="58"/>
      <c r="F4" s="59"/>
      <c r="G4" s="60" t="s">
        <v>88</v>
      </c>
      <c r="H4" s="57"/>
      <c r="I4" s="58" t="s">
        <v>118</v>
      </c>
      <c r="J4" s="58"/>
      <c r="K4" s="58"/>
      <c r="L4" s="59"/>
      <c r="M4" s="48" t="s">
        <v>2</v>
      </c>
      <c r="N4" s="138">
        <v>43181</v>
      </c>
      <c r="O4" s="58"/>
      <c r="P4" s="58"/>
      <c r="Q4" s="58"/>
      <c r="R4" s="58"/>
      <c r="S4" s="66"/>
    </row>
    <row r="5" spans="1:19" s="4" customFormat="1" ht="10.15" customHeight="1" thickBot="1" x14ac:dyDescent="0.25">
      <c r="A5" s="56" t="s">
        <v>113</v>
      </c>
      <c r="B5" s="57"/>
      <c r="C5" s="58" t="s">
        <v>120</v>
      </c>
      <c r="D5" s="59"/>
      <c r="E5" s="60" t="s">
        <v>3</v>
      </c>
      <c r="F5" s="57"/>
      <c r="G5" s="58"/>
      <c r="H5" s="59"/>
      <c r="I5" s="60" t="s">
        <v>114</v>
      </c>
      <c r="J5" s="57"/>
      <c r="K5" s="57"/>
      <c r="L5" s="55" t="s">
        <v>119</v>
      </c>
      <c r="M5" s="60" t="s">
        <v>115</v>
      </c>
      <c r="N5" s="57"/>
      <c r="O5" s="55"/>
      <c r="P5" s="60" t="s">
        <v>116</v>
      </c>
      <c r="Q5" s="57"/>
      <c r="R5" s="58"/>
      <c r="S5" s="66"/>
    </row>
    <row r="6" spans="1:19" s="4" customFormat="1" ht="10.15" customHeight="1" thickBot="1" x14ac:dyDescent="0.25">
      <c r="A6" s="61" t="s">
        <v>1</v>
      </c>
      <c r="B6" s="62"/>
      <c r="C6" s="63"/>
      <c r="D6" s="63"/>
      <c r="E6" s="63"/>
      <c r="F6" s="64"/>
      <c r="G6" s="67" t="s">
        <v>89</v>
      </c>
      <c r="H6" s="62"/>
      <c r="I6" s="62"/>
      <c r="J6" s="58">
        <v>35</v>
      </c>
      <c r="K6" s="58"/>
      <c r="L6" s="59"/>
      <c r="M6" s="67" t="s">
        <v>112</v>
      </c>
      <c r="N6" s="62"/>
      <c r="O6" s="63"/>
      <c r="P6" s="63"/>
      <c r="Q6" s="63"/>
      <c r="R6" s="63"/>
      <c r="S6" s="68"/>
    </row>
    <row r="7" spans="1:19" s="4" customFormat="1" ht="10.15" customHeight="1" thickBot="1" x14ac:dyDescent="0.25">
      <c r="A7" s="56" t="s">
        <v>90</v>
      </c>
      <c r="B7" s="57"/>
      <c r="C7" s="57"/>
      <c r="D7" s="57"/>
      <c r="E7" s="57"/>
      <c r="F7" s="65">
        <f>SUM(F21+G21+L21+M21+R21+S21+G31+M31+S31+F41+G41)</f>
        <v>0</v>
      </c>
      <c r="G7" s="65"/>
      <c r="H7" s="65"/>
      <c r="I7" s="65"/>
      <c r="J7" s="65"/>
      <c r="K7" s="62" t="s">
        <v>91</v>
      </c>
      <c r="L7" s="62"/>
      <c r="M7" s="62"/>
      <c r="N7" s="62"/>
      <c r="O7" s="111" t="s">
        <v>97</v>
      </c>
      <c r="P7" s="111"/>
      <c r="Q7" s="111"/>
      <c r="R7" s="111"/>
      <c r="S7" s="112"/>
    </row>
    <row r="8" spans="1:19" s="4" customFormat="1" ht="9.6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s="4" customFormat="1" ht="11.25" x14ac:dyDescent="0.2">
      <c r="A9" s="54" t="s">
        <v>92</v>
      </c>
      <c r="B9" s="69" t="s">
        <v>108</v>
      </c>
      <c r="C9" s="69"/>
      <c r="D9" s="69" t="s">
        <v>104</v>
      </c>
      <c r="E9" s="69"/>
      <c r="F9" s="69" t="s">
        <v>105</v>
      </c>
      <c r="G9" s="69"/>
      <c r="H9" s="69" t="s">
        <v>106</v>
      </c>
      <c r="I9" s="69"/>
      <c r="J9" s="69" t="s">
        <v>107</v>
      </c>
      <c r="K9" s="69"/>
      <c r="L9" s="79" t="s">
        <v>94</v>
      </c>
      <c r="M9" s="79"/>
      <c r="N9" s="79"/>
      <c r="O9" s="8" t="s">
        <v>96</v>
      </c>
      <c r="P9" s="9" t="s">
        <v>101</v>
      </c>
      <c r="Q9" s="10" t="s">
        <v>102</v>
      </c>
      <c r="R9" s="78" t="s">
        <v>100</v>
      </c>
      <c r="S9" s="78"/>
    </row>
    <row r="10" spans="1:19" s="4" customFormat="1" ht="9.6" customHeight="1" x14ac:dyDescent="0.2">
      <c r="A10" s="54" t="s">
        <v>93</v>
      </c>
      <c r="B10" s="69">
        <v>0.25</v>
      </c>
      <c r="C10" s="69"/>
      <c r="D10" s="69">
        <v>0.5</v>
      </c>
      <c r="E10" s="69"/>
      <c r="F10" s="69">
        <v>0.75</v>
      </c>
      <c r="G10" s="69"/>
      <c r="H10" s="70">
        <v>1</v>
      </c>
      <c r="I10" s="70"/>
      <c r="J10" s="69">
        <v>1.5</v>
      </c>
      <c r="K10" s="69"/>
      <c r="L10" s="79" t="s">
        <v>95</v>
      </c>
      <c r="M10" s="79"/>
      <c r="N10" s="79"/>
      <c r="O10" s="8" t="s">
        <v>97</v>
      </c>
      <c r="P10" s="47" t="s">
        <v>98</v>
      </c>
      <c r="Q10" s="10" t="s">
        <v>103</v>
      </c>
      <c r="R10" s="78" t="s">
        <v>99</v>
      </c>
      <c r="S10" s="78"/>
    </row>
    <row r="11" spans="1:19" s="4" customFormat="1" ht="12" customHeight="1" x14ac:dyDescent="0.2"/>
    <row r="12" spans="1:19" s="4" customFormat="1" ht="18.600000000000001" customHeight="1" x14ac:dyDescent="0.2">
      <c r="A12" s="11"/>
      <c r="B12" s="136" t="s">
        <v>86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</row>
    <row r="13" spans="1:19" s="4" customFormat="1" ht="33.75" x14ac:dyDescent="0.2">
      <c r="A13" s="12" t="s">
        <v>4</v>
      </c>
      <c r="B13" s="13" t="s">
        <v>5</v>
      </c>
      <c r="C13" s="89" t="s">
        <v>10</v>
      </c>
      <c r="D13" s="90"/>
      <c r="E13" s="91"/>
      <c r="F13" s="12" t="s">
        <v>14</v>
      </c>
      <c r="G13" s="12" t="s">
        <v>15</v>
      </c>
      <c r="H13" s="12" t="s">
        <v>16</v>
      </c>
      <c r="I13" s="89" t="s">
        <v>10</v>
      </c>
      <c r="J13" s="90"/>
      <c r="K13" s="91"/>
      <c r="L13" s="12" t="s">
        <v>14</v>
      </c>
      <c r="M13" s="12" t="s">
        <v>15</v>
      </c>
      <c r="N13" s="12" t="s">
        <v>17</v>
      </c>
      <c r="O13" s="89" t="s">
        <v>10</v>
      </c>
      <c r="P13" s="90"/>
      <c r="Q13" s="91"/>
      <c r="R13" s="12" t="s">
        <v>14</v>
      </c>
      <c r="S13" s="12" t="s">
        <v>15</v>
      </c>
    </row>
    <row r="14" spans="1:19" s="4" customFormat="1" ht="19.149999999999999" customHeight="1" x14ac:dyDescent="0.2">
      <c r="A14" s="14">
        <v>1</v>
      </c>
      <c r="B14" s="49" t="s">
        <v>6</v>
      </c>
      <c r="C14" s="86" t="s">
        <v>87</v>
      </c>
      <c r="D14" s="87"/>
      <c r="E14" s="88"/>
      <c r="F14" s="15" t="b">
        <v>0</v>
      </c>
      <c r="G14" s="15" t="b">
        <v>0</v>
      </c>
      <c r="H14" s="51" t="s">
        <v>6</v>
      </c>
      <c r="I14" s="86" t="s">
        <v>87</v>
      </c>
      <c r="J14" s="87"/>
      <c r="K14" s="88"/>
      <c r="L14" s="16" t="b">
        <v>0</v>
      </c>
      <c r="M14" s="16" t="b">
        <v>0</v>
      </c>
      <c r="N14" s="51" t="s">
        <v>20</v>
      </c>
      <c r="O14" s="86" t="s">
        <v>21</v>
      </c>
      <c r="P14" s="87"/>
      <c r="Q14" s="88"/>
      <c r="R14" s="17"/>
      <c r="S14" s="17"/>
    </row>
    <row r="15" spans="1:19" s="4" customFormat="1" ht="19.149999999999999" customHeight="1" x14ac:dyDescent="0.2">
      <c r="A15" s="14">
        <v>2</v>
      </c>
      <c r="B15" s="50" t="s">
        <v>7</v>
      </c>
      <c r="C15" s="86" t="s">
        <v>11</v>
      </c>
      <c r="D15" s="87"/>
      <c r="E15" s="88"/>
      <c r="F15" s="15" t="b">
        <v>0</v>
      </c>
      <c r="G15" s="15"/>
      <c r="H15" s="51" t="s">
        <v>7</v>
      </c>
      <c r="I15" s="86" t="s">
        <v>18</v>
      </c>
      <c r="J15" s="87"/>
      <c r="K15" s="88"/>
      <c r="L15" s="16" t="b">
        <v>0</v>
      </c>
      <c r="M15" s="16" t="b">
        <v>0</v>
      </c>
      <c r="N15" s="51" t="s">
        <v>8</v>
      </c>
      <c r="O15" s="86" t="s">
        <v>22</v>
      </c>
      <c r="P15" s="87"/>
      <c r="Q15" s="88"/>
      <c r="R15" s="17" t="b">
        <v>0</v>
      </c>
      <c r="S15" s="17"/>
    </row>
    <row r="16" spans="1:19" s="4" customFormat="1" ht="19.149999999999999" customHeight="1" x14ac:dyDescent="0.2">
      <c r="A16" s="14">
        <v>3</v>
      </c>
      <c r="B16" s="50" t="s">
        <v>8</v>
      </c>
      <c r="C16" s="86" t="s">
        <v>12</v>
      </c>
      <c r="D16" s="87"/>
      <c r="E16" s="88"/>
      <c r="F16" s="15" t="b">
        <v>0</v>
      </c>
      <c r="G16" s="15"/>
      <c r="H16" s="51" t="s">
        <v>9</v>
      </c>
      <c r="I16" s="86" t="s">
        <v>109</v>
      </c>
      <c r="J16" s="87"/>
      <c r="K16" s="88"/>
      <c r="L16" s="16"/>
      <c r="M16" s="16" t="b">
        <v>0</v>
      </c>
      <c r="N16" s="51" t="s">
        <v>9</v>
      </c>
      <c r="O16" s="86" t="s">
        <v>109</v>
      </c>
      <c r="P16" s="87"/>
      <c r="Q16" s="88"/>
      <c r="R16" s="17"/>
      <c r="S16" s="17" t="b">
        <v>0</v>
      </c>
    </row>
    <row r="17" spans="1:19" s="4" customFormat="1" ht="19.149999999999999" customHeight="1" x14ac:dyDescent="0.2">
      <c r="A17" s="14">
        <v>4</v>
      </c>
      <c r="B17" s="50" t="s">
        <v>9</v>
      </c>
      <c r="C17" s="86" t="s">
        <v>109</v>
      </c>
      <c r="D17" s="87"/>
      <c r="E17" s="88"/>
      <c r="F17" s="15" t="b">
        <v>0</v>
      </c>
      <c r="G17" s="15"/>
      <c r="H17" s="51" t="s">
        <v>8</v>
      </c>
      <c r="I17" s="86" t="s">
        <v>19</v>
      </c>
      <c r="J17" s="87"/>
      <c r="K17" s="88"/>
      <c r="L17" s="16"/>
      <c r="M17" s="16" t="b">
        <v>0</v>
      </c>
      <c r="N17" s="51" t="s">
        <v>7</v>
      </c>
      <c r="O17" s="86" t="s">
        <v>23</v>
      </c>
      <c r="P17" s="87"/>
      <c r="Q17" s="88"/>
      <c r="R17" s="17" t="b">
        <v>0</v>
      </c>
      <c r="S17" s="17"/>
    </row>
    <row r="18" spans="1:19" s="4" customFormat="1" ht="11.25" x14ac:dyDescent="0.2"/>
    <row r="19" spans="1:19" s="4" customFormat="1" ht="11.25" x14ac:dyDescent="0.2">
      <c r="C19" s="18" t="s">
        <v>24</v>
      </c>
      <c r="D19" s="18"/>
      <c r="E19" s="18"/>
      <c r="F19" s="7">
        <f>0+F14+(F15*2)+(F16*3)+(F17*4)</f>
        <v>0</v>
      </c>
      <c r="G19" s="7">
        <f>0+G14+(G15*2)+(G16*3)+(G17*4)</f>
        <v>0</v>
      </c>
      <c r="I19" s="18" t="s">
        <v>24</v>
      </c>
      <c r="J19" s="18"/>
      <c r="K19" s="18"/>
      <c r="L19" s="7">
        <f>0+L14+(L15*2)+(L16*3)+(L17*4)</f>
        <v>0</v>
      </c>
      <c r="M19" s="7">
        <f>0+M14+(M15*2)+(M16*3)+(M17*4)</f>
        <v>0</v>
      </c>
      <c r="O19" s="18" t="s">
        <v>24</v>
      </c>
      <c r="P19" s="18"/>
      <c r="Q19" s="18"/>
      <c r="R19" s="7">
        <f>0+R14+(R15*2)+(R16*3)+(R17*4)</f>
        <v>0</v>
      </c>
      <c r="S19" s="7">
        <f>0+S14+(S15*2)+(S16*3)+(S17*4)</f>
        <v>0</v>
      </c>
    </row>
    <row r="20" spans="1:19" s="4" customFormat="1" ht="11.25" x14ac:dyDescent="0.2">
      <c r="C20" s="4" t="s">
        <v>25</v>
      </c>
      <c r="F20" s="19">
        <v>0.25</v>
      </c>
      <c r="G20" s="19">
        <f>F20</f>
        <v>0.25</v>
      </c>
      <c r="I20" s="4" t="s">
        <v>25</v>
      </c>
      <c r="L20" s="19">
        <f>F20</f>
        <v>0.25</v>
      </c>
      <c r="M20" s="19">
        <f>F20</f>
        <v>0.25</v>
      </c>
      <c r="O20" s="4" t="s">
        <v>25</v>
      </c>
      <c r="R20" s="19">
        <f>F20</f>
        <v>0.25</v>
      </c>
      <c r="S20" s="19">
        <f>F20</f>
        <v>0.25</v>
      </c>
    </row>
    <row r="21" spans="1:19" s="4" customFormat="1" ht="11.25" x14ac:dyDescent="0.2">
      <c r="C21" s="4" t="s">
        <v>26</v>
      </c>
      <c r="F21" s="7">
        <f>F19*F20</f>
        <v>0</v>
      </c>
      <c r="G21" s="7">
        <f>G19*G20</f>
        <v>0</v>
      </c>
      <c r="I21" s="4" t="s">
        <v>26</v>
      </c>
      <c r="L21" s="7">
        <f>L19*L20</f>
        <v>0</v>
      </c>
      <c r="M21" s="7">
        <f>M19*M20</f>
        <v>0</v>
      </c>
      <c r="O21" s="4" t="s">
        <v>26</v>
      </c>
      <c r="R21" s="7">
        <f>R19*R20</f>
        <v>0</v>
      </c>
      <c r="S21" s="7">
        <f>S19*S20</f>
        <v>0</v>
      </c>
    </row>
    <row r="22" spans="1:19" s="4" customFormat="1" ht="11.25" x14ac:dyDescent="0.2"/>
    <row r="23" spans="1:19" s="4" customFormat="1" ht="11.25" x14ac:dyDescent="0.2">
      <c r="A23" s="12" t="s">
        <v>4</v>
      </c>
      <c r="B23" s="13" t="s">
        <v>27</v>
      </c>
      <c r="C23" s="89" t="s">
        <v>10</v>
      </c>
      <c r="D23" s="90"/>
      <c r="E23" s="90"/>
      <c r="F23" s="91"/>
      <c r="G23" s="12"/>
      <c r="H23" s="12" t="s">
        <v>28</v>
      </c>
      <c r="I23" s="89" t="s">
        <v>10</v>
      </c>
      <c r="J23" s="90"/>
      <c r="K23" s="90"/>
      <c r="L23" s="91"/>
      <c r="M23" s="12" t="s">
        <v>15</v>
      </c>
      <c r="N23" s="12" t="s">
        <v>29</v>
      </c>
      <c r="O23" s="89" t="s">
        <v>10</v>
      </c>
      <c r="P23" s="90"/>
      <c r="Q23" s="90"/>
      <c r="R23" s="91"/>
      <c r="S23" s="12" t="s">
        <v>15</v>
      </c>
    </row>
    <row r="24" spans="1:19" s="4" customFormat="1" ht="19.149999999999999" customHeight="1" x14ac:dyDescent="0.2">
      <c r="A24" s="14">
        <v>1</v>
      </c>
      <c r="B24" s="51" t="s">
        <v>7</v>
      </c>
      <c r="C24" s="86" t="s">
        <v>30</v>
      </c>
      <c r="D24" s="87"/>
      <c r="E24" s="87"/>
      <c r="F24" s="88"/>
      <c r="G24" s="15" t="b">
        <v>0</v>
      </c>
      <c r="H24" s="51" t="s">
        <v>20</v>
      </c>
      <c r="I24" s="86" t="s">
        <v>34</v>
      </c>
      <c r="J24" s="87"/>
      <c r="K24" s="87"/>
      <c r="L24" s="88"/>
      <c r="M24" s="16" t="b">
        <v>0</v>
      </c>
      <c r="N24" s="52" t="s">
        <v>6</v>
      </c>
      <c r="O24" s="86" t="s">
        <v>37</v>
      </c>
      <c r="P24" s="87"/>
      <c r="Q24" s="87"/>
      <c r="R24" s="88"/>
      <c r="S24" s="17" t="b">
        <v>0</v>
      </c>
    </row>
    <row r="25" spans="1:19" s="4" customFormat="1" ht="19.149999999999999" customHeight="1" x14ac:dyDescent="0.2">
      <c r="A25" s="14">
        <v>2</v>
      </c>
      <c r="B25" s="50" t="s">
        <v>7</v>
      </c>
      <c r="C25" s="86" t="s">
        <v>31</v>
      </c>
      <c r="D25" s="87"/>
      <c r="E25" s="87"/>
      <c r="F25" s="88"/>
      <c r="G25" s="15" t="b">
        <v>0</v>
      </c>
      <c r="H25" s="51" t="s">
        <v>7</v>
      </c>
      <c r="I25" s="86" t="s">
        <v>35</v>
      </c>
      <c r="J25" s="87"/>
      <c r="K25" s="87"/>
      <c r="L25" s="88"/>
      <c r="M25" s="16" t="b">
        <v>0</v>
      </c>
      <c r="N25" s="52" t="s">
        <v>20</v>
      </c>
      <c r="O25" s="86" t="s">
        <v>38</v>
      </c>
      <c r="P25" s="87"/>
      <c r="Q25" s="87"/>
      <c r="R25" s="88"/>
      <c r="S25" s="17" t="b">
        <v>0</v>
      </c>
    </row>
    <row r="26" spans="1:19" s="4" customFormat="1" ht="11.25" x14ac:dyDescent="0.2">
      <c r="A26" s="14">
        <v>3</v>
      </c>
      <c r="B26" s="50" t="s">
        <v>9</v>
      </c>
      <c r="C26" s="86" t="s">
        <v>32</v>
      </c>
      <c r="D26" s="87"/>
      <c r="E26" s="87"/>
      <c r="F26" s="88"/>
      <c r="G26" s="15" t="b">
        <v>0</v>
      </c>
      <c r="H26" s="51" t="s">
        <v>9</v>
      </c>
      <c r="I26" s="86" t="s">
        <v>13</v>
      </c>
      <c r="J26" s="87"/>
      <c r="K26" s="87"/>
      <c r="L26" s="88"/>
      <c r="M26" s="16" t="b">
        <v>0</v>
      </c>
      <c r="N26" s="52" t="s">
        <v>7</v>
      </c>
      <c r="O26" s="86" t="s">
        <v>39</v>
      </c>
      <c r="P26" s="87"/>
      <c r="Q26" s="87"/>
      <c r="R26" s="88"/>
      <c r="S26" s="17" t="b">
        <v>0</v>
      </c>
    </row>
    <row r="27" spans="1:19" s="4" customFormat="1" ht="11.25" x14ac:dyDescent="0.2">
      <c r="A27" s="14">
        <v>4</v>
      </c>
      <c r="B27" s="50" t="s">
        <v>20</v>
      </c>
      <c r="C27" s="86" t="s">
        <v>33</v>
      </c>
      <c r="D27" s="87"/>
      <c r="E27" s="87"/>
      <c r="F27" s="88"/>
      <c r="G27" s="15" t="b">
        <v>0</v>
      </c>
      <c r="H27" s="51" t="s">
        <v>8</v>
      </c>
      <c r="I27" s="86" t="s">
        <v>36</v>
      </c>
      <c r="J27" s="87"/>
      <c r="K27" s="87"/>
      <c r="L27" s="88"/>
      <c r="M27" s="16" t="b">
        <v>0</v>
      </c>
      <c r="N27" s="52" t="s">
        <v>9</v>
      </c>
      <c r="O27" s="86" t="s">
        <v>32</v>
      </c>
      <c r="P27" s="87"/>
      <c r="Q27" s="87"/>
      <c r="R27" s="88"/>
      <c r="S27" s="17" t="b">
        <v>0</v>
      </c>
    </row>
    <row r="28" spans="1:19" s="4" customFormat="1" ht="11.25" x14ac:dyDescent="0.2">
      <c r="G28" s="20"/>
      <c r="M28" s="21"/>
      <c r="N28" s="21"/>
    </row>
    <row r="29" spans="1:19" s="4" customFormat="1" ht="11.25" x14ac:dyDescent="0.2">
      <c r="C29" s="18" t="s">
        <v>24</v>
      </c>
      <c r="D29" s="18"/>
      <c r="E29" s="18"/>
      <c r="G29" s="7">
        <f>0+G24+(G25*2)+(G26*3)+(G27*4)</f>
        <v>0</v>
      </c>
      <c r="I29" s="18" t="s">
        <v>24</v>
      </c>
      <c r="J29" s="18"/>
      <c r="K29" s="18"/>
      <c r="M29" s="7">
        <f>0+M24+(M25*2)+(M26*3)+(M27*4)</f>
        <v>0</v>
      </c>
      <c r="O29" s="18" t="s">
        <v>24</v>
      </c>
      <c r="P29" s="18"/>
      <c r="Q29" s="18"/>
      <c r="S29" s="7">
        <f>0+S24+(S25*2)+(S26*3)+(S27*4)</f>
        <v>0</v>
      </c>
    </row>
    <row r="30" spans="1:19" s="4" customFormat="1" ht="11.25" x14ac:dyDescent="0.2">
      <c r="C30" s="4" t="s">
        <v>25</v>
      </c>
      <c r="G30" s="19">
        <f>F20</f>
        <v>0.25</v>
      </c>
      <c r="I30" s="4" t="s">
        <v>25</v>
      </c>
      <c r="M30" s="19">
        <f>F20</f>
        <v>0.25</v>
      </c>
      <c r="O30" s="4" t="s">
        <v>25</v>
      </c>
      <c r="S30" s="19">
        <f>F20</f>
        <v>0.25</v>
      </c>
    </row>
    <row r="31" spans="1:19" s="4" customFormat="1" ht="11.25" x14ac:dyDescent="0.2">
      <c r="C31" s="4" t="s">
        <v>26</v>
      </c>
      <c r="G31" s="7">
        <f>G29*G30</f>
        <v>0</v>
      </c>
      <c r="I31" s="4" t="s">
        <v>26</v>
      </c>
      <c r="M31" s="7">
        <f>M29*M30</f>
        <v>0</v>
      </c>
      <c r="O31" s="4" t="s">
        <v>26</v>
      </c>
      <c r="S31" s="7">
        <f>S29*S30</f>
        <v>0</v>
      </c>
    </row>
    <row r="32" spans="1:19" s="4" customFormat="1" ht="11.25" x14ac:dyDescent="0.2"/>
    <row r="33" spans="1:19" s="4" customFormat="1" ht="22.5" x14ac:dyDescent="0.2">
      <c r="A33" s="12" t="s">
        <v>4</v>
      </c>
      <c r="B33" s="13" t="s">
        <v>40</v>
      </c>
      <c r="C33" s="89" t="s">
        <v>10</v>
      </c>
      <c r="D33" s="90"/>
      <c r="E33" s="91"/>
      <c r="F33" s="12" t="s">
        <v>14</v>
      </c>
      <c r="G33" s="12" t="s">
        <v>15</v>
      </c>
    </row>
    <row r="34" spans="1:19" s="4" customFormat="1" ht="19.149999999999999" customHeight="1" x14ac:dyDescent="0.2">
      <c r="A34" s="14">
        <v>1</v>
      </c>
      <c r="B34" s="51" t="s">
        <v>41</v>
      </c>
      <c r="C34" s="86" t="s">
        <v>43</v>
      </c>
      <c r="D34" s="87"/>
      <c r="E34" s="88"/>
      <c r="F34" s="15" t="b">
        <v>0</v>
      </c>
      <c r="G34" s="15" t="b">
        <v>0</v>
      </c>
    </row>
    <row r="35" spans="1:19" s="4" customFormat="1" ht="19.149999999999999" customHeight="1" thickBot="1" x14ac:dyDescent="0.25">
      <c r="A35" s="14">
        <v>2</v>
      </c>
      <c r="B35" s="50" t="s">
        <v>42</v>
      </c>
      <c r="C35" s="86" t="s">
        <v>44</v>
      </c>
      <c r="D35" s="87"/>
      <c r="E35" s="88"/>
      <c r="F35" s="15" t="b">
        <v>0</v>
      </c>
      <c r="G35" s="15" t="b">
        <v>0</v>
      </c>
    </row>
    <row r="36" spans="1:19" s="4" customFormat="1" ht="19.149999999999999" customHeight="1" x14ac:dyDescent="0.2">
      <c r="A36" s="14">
        <v>3</v>
      </c>
      <c r="B36" s="50" t="s">
        <v>8</v>
      </c>
      <c r="C36" s="86" t="s">
        <v>45</v>
      </c>
      <c r="D36" s="87"/>
      <c r="E36" s="88"/>
      <c r="F36" s="15" t="b">
        <v>0</v>
      </c>
      <c r="G36" s="15" t="b">
        <v>0</v>
      </c>
      <c r="I36" s="116" t="s">
        <v>64</v>
      </c>
      <c r="J36" s="117"/>
      <c r="K36" s="117"/>
      <c r="L36" s="118"/>
      <c r="M36" s="119"/>
      <c r="N36" s="133" t="s">
        <v>65</v>
      </c>
      <c r="O36" s="134"/>
      <c r="P36" s="134"/>
      <c r="Q36" s="135"/>
      <c r="R36" s="124" t="s">
        <v>66</v>
      </c>
      <c r="S36" s="125"/>
    </row>
    <row r="37" spans="1:19" s="4" customFormat="1" ht="19.149999999999999" customHeight="1" thickBot="1" x14ac:dyDescent="0.25">
      <c r="A37" s="14">
        <v>4</v>
      </c>
      <c r="B37" s="50" t="s">
        <v>20</v>
      </c>
      <c r="C37" s="86" t="s">
        <v>117</v>
      </c>
      <c r="D37" s="87"/>
      <c r="E37" s="88"/>
      <c r="F37" s="15" t="b">
        <v>0</v>
      </c>
      <c r="G37" s="15" t="b">
        <v>0</v>
      </c>
      <c r="I37" s="120"/>
      <c r="J37" s="121"/>
      <c r="K37" s="121"/>
      <c r="L37" s="122"/>
      <c r="M37" s="123"/>
      <c r="N37" s="22" t="s">
        <v>67</v>
      </c>
      <c r="O37" s="83" t="s">
        <v>68</v>
      </c>
      <c r="P37" s="84"/>
      <c r="Q37" s="85"/>
      <c r="R37" s="22" t="s">
        <v>67</v>
      </c>
      <c r="S37" s="23" t="s">
        <v>68</v>
      </c>
    </row>
    <row r="38" spans="1:19" s="4" customFormat="1" ht="14.45" customHeight="1" x14ac:dyDescent="0.2">
      <c r="I38" s="96" t="s">
        <v>73</v>
      </c>
      <c r="J38" s="97"/>
      <c r="K38" s="97"/>
      <c r="L38" s="97"/>
      <c r="M38" s="98"/>
      <c r="N38" s="24">
        <v>4</v>
      </c>
      <c r="O38" s="75">
        <v>5.5</v>
      </c>
      <c r="P38" s="76"/>
      <c r="Q38" s="77"/>
      <c r="R38" s="25">
        <v>20</v>
      </c>
      <c r="S38" s="26">
        <v>27</v>
      </c>
    </row>
    <row r="39" spans="1:19" s="4" customFormat="1" ht="11.25" x14ac:dyDescent="0.2">
      <c r="C39" s="18" t="s">
        <v>24</v>
      </c>
      <c r="D39" s="18"/>
      <c r="E39" s="18"/>
      <c r="F39" s="7">
        <f>0+F34+(F35*2)+(F36*3)+(F37*4)</f>
        <v>0</v>
      </c>
      <c r="G39" s="7">
        <f>0+G34+(G35*2)+(G36*3)+(G37*4)</f>
        <v>0</v>
      </c>
      <c r="I39" s="99" t="s">
        <v>70</v>
      </c>
      <c r="J39" s="100"/>
      <c r="K39" s="100"/>
      <c r="L39" s="100"/>
      <c r="M39" s="101"/>
      <c r="N39" s="27"/>
      <c r="O39" s="92"/>
      <c r="P39" s="93"/>
      <c r="Q39" s="94"/>
      <c r="R39" s="27"/>
      <c r="S39" s="28"/>
    </row>
    <row r="40" spans="1:19" s="4" customFormat="1" ht="11.25" x14ac:dyDescent="0.2">
      <c r="C40" s="4" t="s">
        <v>25</v>
      </c>
      <c r="F40" s="19">
        <f>F20</f>
        <v>0.25</v>
      </c>
      <c r="G40" s="19">
        <f>F20</f>
        <v>0.25</v>
      </c>
      <c r="I40" s="102" t="s">
        <v>74</v>
      </c>
      <c r="J40" s="103"/>
      <c r="K40" s="103"/>
      <c r="L40" s="103"/>
      <c r="M40" s="104"/>
      <c r="N40" s="29">
        <v>3</v>
      </c>
      <c r="O40" s="80">
        <v>3.8</v>
      </c>
      <c r="P40" s="81"/>
      <c r="Q40" s="82"/>
      <c r="R40" s="30">
        <v>15</v>
      </c>
      <c r="S40" s="31">
        <v>19</v>
      </c>
    </row>
    <row r="41" spans="1:19" s="4" customFormat="1" ht="11.25" x14ac:dyDescent="0.2">
      <c r="C41" s="4" t="s">
        <v>26</v>
      </c>
      <c r="F41" s="7">
        <f>F39*F40</f>
        <v>0</v>
      </c>
      <c r="G41" s="7">
        <f>G39*G40</f>
        <v>0</v>
      </c>
      <c r="I41" s="102" t="s">
        <v>75</v>
      </c>
      <c r="J41" s="103"/>
      <c r="K41" s="103"/>
      <c r="L41" s="103"/>
      <c r="M41" s="104"/>
      <c r="N41" s="29">
        <v>2</v>
      </c>
      <c r="O41" s="80">
        <v>3</v>
      </c>
      <c r="P41" s="81"/>
      <c r="Q41" s="82"/>
      <c r="R41" s="30">
        <v>10</v>
      </c>
      <c r="S41" s="31">
        <v>15</v>
      </c>
    </row>
    <row r="42" spans="1:19" s="4" customFormat="1" ht="12" thickBot="1" x14ac:dyDescent="0.25">
      <c r="I42" s="102" t="s">
        <v>76</v>
      </c>
      <c r="J42" s="103"/>
      <c r="K42" s="103"/>
      <c r="L42" s="103"/>
      <c r="M42" s="104"/>
      <c r="N42" s="29">
        <v>1.4</v>
      </c>
      <c r="O42" s="80">
        <v>2</v>
      </c>
      <c r="P42" s="81"/>
      <c r="Q42" s="82"/>
      <c r="R42" s="30">
        <v>7</v>
      </c>
      <c r="S42" s="31">
        <v>10</v>
      </c>
    </row>
    <row r="43" spans="1:19" s="4" customFormat="1" ht="12" thickBot="1" x14ac:dyDescent="0.25">
      <c r="A43" s="130"/>
      <c r="B43" s="131"/>
      <c r="C43" s="131"/>
      <c r="D43" s="131"/>
      <c r="E43" s="131"/>
      <c r="F43" s="131"/>
      <c r="G43" s="132"/>
      <c r="I43" s="102" t="s">
        <v>77</v>
      </c>
      <c r="J43" s="103"/>
      <c r="K43" s="103"/>
      <c r="L43" s="103"/>
      <c r="M43" s="104"/>
      <c r="N43" s="29">
        <v>0.8</v>
      </c>
      <c r="O43" s="80">
        <v>1.2</v>
      </c>
      <c r="P43" s="81"/>
      <c r="Q43" s="82"/>
      <c r="R43" s="30">
        <v>4</v>
      </c>
      <c r="S43" s="31">
        <v>6</v>
      </c>
    </row>
    <row r="44" spans="1:19" s="4" customFormat="1" ht="11.25" x14ac:dyDescent="0.2">
      <c r="A44" s="124" t="s">
        <v>46</v>
      </c>
      <c r="B44" s="126"/>
      <c r="C44" s="126"/>
      <c r="D44" s="32"/>
      <c r="E44" s="32"/>
      <c r="F44" s="33" t="s">
        <v>47</v>
      </c>
      <c r="G44" s="34" t="s">
        <v>48</v>
      </c>
      <c r="I44" s="102" t="s">
        <v>78</v>
      </c>
      <c r="J44" s="103"/>
      <c r="K44" s="103"/>
      <c r="L44" s="103"/>
      <c r="M44" s="104"/>
      <c r="N44" s="29">
        <v>3</v>
      </c>
      <c r="O44" s="80">
        <v>4.5</v>
      </c>
      <c r="P44" s="81"/>
      <c r="Q44" s="82"/>
      <c r="R44" s="30">
        <v>16</v>
      </c>
      <c r="S44" s="31">
        <v>23</v>
      </c>
    </row>
    <row r="45" spans="1:19" s="4" customFormat="1" ht="10.15" customHeight="1" x14ac:dyDescent="0.2">
      <c r="A45" s="127" t="s">
        <v>49</v>
      </c>
      <c r="B45" s="128"/>
      <c r="C45" s="129"/>
      <c r="D45" s="35"/>
      <c r="E45" s="35"/>
      <c r="F45" s="50" t="s">
        <v>54</v>
      </c>
      <c r="G45" s="31" t="s">
        <v>59</v>
      </c>
      <c r="I45" s="99" t="s">
        <v>71</v>
      </c>
      <c r="J45" s="100"/>
      <c r="K45" s="100"/>
      <c r="L45" s="100"/>
      <c r="M45" s="101"/>
      <c r="N45" s="27"/>
      <c r="O45" s="36"/>
      <c r="P45" s="37"/>
      <c r="Q45" s="38"/>
      <c r="R45" s="27"/>
      <c r="S45" s="28"/>
    </row>
    <row r="46" spans="1:19" s="4" customFormat="1" ht="10.15" customHeight="1" x14ac:dyDescent="0.2">
      <c r="A46" s="127" t="s">
        <v>50</v>
      </c>
      <c r="B46" s="128"/>
      <c r="C46" s="129"/>
      <c r="D46" s="35"/>
      <c r="E46" s="35"/>
      <c r="F46" s="50" t="s">
        <v>55</v>
      </c>
      <c r="G46" s="31" t="s">
        <v>60</v>
      </c>
      <c r="I46" s="102" t="s">
        <v>79</v>
      </c>
      <c r="J46" s="103"/>
      <c r="K46" s="103"/>
      <c r="L46" s="103"/>
      <c r="M46" s="104"/>
      <c r="N46" s="29">
        <v>6</v>
      </c>
      <c r="O46" s="80">
        <v>8.5</v>
      </c>
      <c r="P46" s="81"/>
      <c r="Q46" s="82"/>
      <c r="R46" s="30">
        <v>30</v>
      </c>
      <c r="S46" s="31">
        <v>43.5</v>
      </c>
    </row>
    <row r="47" spans="1:19" s="4" customFormat="1" ht="10.15" customHeight="1" x14ac:dyDescent="0.2">
      <c r="A47" s="127" t="s">
        <v>51</v>
      </c>
      <c r="B47" s="128"/>
      <c r="C47" s="129"/>
      <c r="D47" s="35"/>
      <c r="E47" s="35"/>
      <c r="F47" s="50" t="s">
        <v>56</v>
      </c>
      <c r="G47" s="31" t="s">
        <v>61</v>
      </c>
      <c r="I47" s="102" t="s">
        <v>80</v>
      </c>
      <c r="J47" s="103"/>
      <c r="K47" s="103"/>
      <c r="L47" s="103"/>
      <c r="M47" s="104"/>
      <c r="N47" s="29">
        <v>4.5</v>
      </c>
      <c r="O47" s="80">
        <v>6.5</v>
      </c>
      <c r="P47" s="81"/>
      <c r="Q47" s="82"/>
      <c r="R47" s="30">
        <v>22.5</v>
      </c>
      <c r="S47" s="31">
        <v>32.6</v>
      </c>
    </row>
    <row r="48" spans="1:19" s="4" customFormat="1" ht="10.15" customHeight="1" x14ac:dyDescent="0.2">
      <c r="A48" s="127" t="s">
        <v>52</v>
      </c>
      <c r="B48" s="128"/>
      <c r="C48" s="129"/>
      <c r="D48" s="35"/>
      <c r="E48" s="35"/>
      <c r="F48" s="50" t="s">
        <v>57</v>
      </c>
      <c r="G48" s="31" t="s">
        <v>62</v>
      </c>
      <c r="I48" s="102" t="s">
        <v>81</v>
      </c>
      <c r="J48" s="103"/>
      <c r="K48" s="103"/>
      <c r="L48" s="103"/>
      <c r="M48" s="104"/>
      <c r="N48" s="29">
        <v>4</v>
      </c>
      <c r="O48" s="80">
        <v>6</v>
      </c>
      <c r="P48" s="81"/>
      <c r="Q48" s="82"/>
      <c r="R48" s="30">
        <v>20</v>
      </c>
      <c r="S48" s="31">
        <v>29</v>
      </c>
    </row>
    <row r="49" spans="1:19" s="4" customFormat="1" ht="10.15" customHeight="1" thickBot="1" x14ac:dyDescent="0.25">
      <c r="A49" s="113" t="s">
        <v>53</v>
      </c>
      <c r="B49" s="114"/>
      <c r="C49" s="115"/>
      <c r="D49" s="39"/>
      <c r="E49" s="39"/>
      <c r="F49" s="53" t="s">
        <v>58</v>
      </c>
      <c r="G49" s="40" t="s">
        <v>63</v>
      </c>
      <c r="I49" s="102" t="s">
        <v>82</v>
      </c>
      <c r="J49" s="103"/>
      <c r="K49" s="103"/>
      <c r="L49" s="103"/>
      <c r="M49" s="104"/>
      <c r="N49" s="29">
        <v>3</v>
      </c>
      <c r="O49" s="80">
        <v>4</v>
      </c>
      <c r="P49" s="81"/>
      <c r="Q49" s="82"/>
      <c r="R49" s="30">
        <v>14.5</v>
      </c>
      <c r="S49" s="31">
        <v>21</v>
      </c>
    </row>
    <row r="50" spans="1:19" ht="10.15" customHeight="1" x14ac:dyDescent="0.25">
      <c r="I50" s="102" t="s">
        <v>83</v>
      </c>
      <c r="J50" s="103"/>
      <c r="K50" s="103"/>
      <c r="L50" s="103"/>
      <c r="M50" s="104"/>
      <c r="N50" s="29">
        <v>8</v>
      </c>
      <c r="O50" s="80">
        <v>11.5</v>
      </c>
      <c r="P50" s="81"/>
      <c r="Q50" s="82"/>
      <c r="R50" s="30">
        <v>40</v>
      </c>
      <c r="S50" s="31">
        <v>58</v>
      </c>
    </row>
    <row r="51" spans="1:19" ht="10.15" customHeight="1" x14ac:dyDescent="0.25">
      <c r="I51" s="102" t="s">
        <v>84</v>
      </c>
      <c r="J51" s="103"/>
      <c r="K51" s="103"/>
      <c r="L51" s="103"/>
      <c r="M51" s="104"/>
      <c r="N51" s="29">
        <v>12</v>
      </c>
      <c r="O51" s="80">
        <v>17</v>
      </c>
      <c r="P51" s="81"/>
      <c r="Q51" s="82"/>
      <c r="R51" s="30">
        <v>60</v>
      </c>
      <c r="S51" s="31">
        <v>87</v>
      </c>
    </row>
    <row r="52" spans="1:19" ht="10.15" customHeight="1" thickBot="1" x14ac:dyDescent="0.3">
      <c r="I52" s="105" t="s">
        <v>72</v>
      </c>
      <c r="J52" s="106"/>
      <c r="K52" s="106"/>
      <c r="L52" s="106"/>
      <c r="M52" s="107"/>
      <c r="N52" s="41">
        <v>12</v>
      </c>
      <c r="O52" s="108">
        <v>22</v>
      </c>
      <c r="P52" s="109"/>
      <c r="Q52" s="110"/>
      <c r="R52" s="42">
        <v>60</v>
      </c>
      <c r="S52" s="40">
        <v>110</v>
      </c>
    </row>
    <row r="53" spans="1:19" ht="10.15" customHeight="1" x14ac:dyDescent="0.25">
      <c r="I53" s="95" t="s">
        <v>69</v>
      </c>
      <c r="J53" s="95"/>
      <c r="K53" s="95"/>
      <c r="L53" s="95"/>
      <c r="M53" s="95"/>
      <c r="N53" s="95"/>
      <c r="O53" s="95"/>
      <c r="P53" s="43"/>
      <c r="Q53" s="43"/>
    </row>
    <row r="54" spans="1:19" x14ac:dyDescent="0.25">
      <c r="C54" s="72" t="s">
        <v>85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</row>
    <row r="55" spans="1:19" x14ac:dyDescent="0.25"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</row>
    <row r="56" spans="1:19" x14ac:dyDescent="0.25"/>
    <row r="57" spans="1:19" x14ac:dyDescent="0.25"/>
    <row r="58" spans="1:19" x14ac:dyDescent="0.25">
      <c r="A58" s="71" t="s">
        <v>110</v>
      </c>
      <c r="B58" s="71"/>
      <c r="C58" s="71"/>
      <c r="D58" s="71"/>
      <c r="E58" s="71"/>
      <c r="F58" s="71"/>
      <c r="G58" s="71"/>
      <c r="H58" s="71"/>
    </row>
    <row r="59" spans="1:19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</row>
    <row r="60" spans="1:19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19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1:19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1:19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1:19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19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1:19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x14ac:dyDescent="0.25">
      <c r="A70" s="71" t="s">
        <v>111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46"/>
      <c r="Q70" s="46"/>
      <c r="R70" s="46"/>
      <c r="S70" s="46"/>
    </row>
    <row r="71" spans="1:19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</row>
    <row r="72" spans="1:19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</row>
    <row r="74" spans="1:19" x14ac:dyDescent="0.25"/>
    <row r="75" spans="1:19" x14ac:dyDescent="0.25"/>
    <row r="76" spans="1:19" x14ac:dyDescent="0.25"/>
    <row r="77" spans="1:19" x14ac:dyDescent="0.25"/>
    <row r="78" spans="1:19" x14ac:dyDescent="0.25"/>
    <row r="79" spans="1:19" x14ac:dyDescent="0.25"/>
    <row r="80" spans="1:19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127">
    <mergeCell ref="C23:F23"/>
    <mergeCell ref="C24:F24"/>
    <mergeCell ref="C25:F25"/>
    <mergeCell ref="C26:F26"/>
    <mergeCell ref="C27:F27"/>
    <mergeCell ref="C1:S2"/>
    <mergeCell ref="K7:N7"/>
    <mergeCell ref="O7:S7"/>
    <mergeCell ref="A49:C49"/>
    <mergeCell ref="I36:M37"/>
    <mergeCell ref="R36:S36"/>
    <mergeCell ref="C36:E36"/>
    <mergeCell ref="A44:C44"/>
    <mergeCell ref="A45:C45"/>
    <mergeCell ref="A46:C46"/>
    <mergeCell ref="A47:C47"/>
    <mergeCell ref="A48:C48"/>
    <mergeCell ref="A43:G43"/>
    <mergeCell ref="C37:E37"/>
    <mergeCell ref="O17:Q17"/>
    <mergeCell ref="N36:Q36"/>
    <mergeCell ref="B12:S12"/>
    <mergeCell ref="O13:Q13"/>
    <mergeCell ref="O14:Q14"/>
    <mergeCell ref="I53:O53"/>
    <mergeCell ref="I38:M38"/>
    <mergeCell ref="I39:M39"/>
    <mergeCell ref="I40:M40"/>
    <mergeCell ref="I41:M41"/>
    <mergeCell ref="I42:M42"/>
    <mergeCell ref="I43:M43"/>
    <mergeCell ref="I44:M44"/>
    <mergeCell ref="I45:M45"/>
    <mergeCell ref="I46:M46"/>
    <mergeCell ref="I47:M47"/>
    <mergeCell ref="I48:M48"/>
    <mergeCell ref="I49:M49"/>
    <mergeCell ref="I50:M50"/>
    <mergeCell ref="I51:M51"/>
    <mergeCell ref="I52:M52"/>
    <mergeCell ref="O42:Q42"/>
    <mergeCell ref="O52:Q52"/>
    <mergeCell ref="O51:Q51"/>
    <mergeCell ref="O50:Q50"/>
    <mergeCell ref="O49:Q49"/>
    <mergeCell ref="O48:Q48"/>
    <mergeCell ref="O47:Q47"/>
    <mergeCell ref="O46:Q46"/>
    <mergeCell ref="O24:R24"/>
    <mergeCell ref="O25:R25"/>
    <mergeCell ref="O26:R26"/>
    <mergeCell ref="O27:R27"/>
    <mergeCell ref="I23:L23"/>
    <mergeCell ref="I24:L24"/>
    <mergeCell ref="I25:L25"/>
    <mergeCell ref="I26:L26"/>
    <mergeCell ref="I27:L27"/>
    <mergeCell ref="O23:R23"/>
    <mergeCell ref="H9:I9"/>
    <mergeCell ref="F9:G9"/>
    <mergeCell ref="D9:E9"/>
    <mergeCell ref="O44:Q44"/>
    <mergeCell ref="O43:Q43"/>
    <mergeCell ref="O41:Q41"/>
    <mergeCell ref="O40:Q40"/>
    <mergeCell ref="O37:Q37"/>
    <mergeCell ref="I17:K17"/>
    <mergeCell ref="C13:E13"/>
    <mergeCell ref="C14:E14"/>
    <mergeCell ref="C15:E15"/>
    <mergeCell ref="C16:E16"/>
    <mergeCell ref="C17:E17"/>
    <mergeCell ref="O39:Q39"/>
    <mergeCell ref="O15:Q15"/>
    <mergeCell ref="O16:Q16"/>
    <mergeCell ref="I13:K13"/>
    <mergeCell ref="I14:K14"/>
    <mergeCell ref="I15:K15"/>
    <mergeCell ref="I16:K16"/>
    <mergeCell ref="C33:E33"/>
    <mergeCell ref="C34:E34"/>
    <mergeCell ref="C35:E35"/>
    <mergeCell ref="B9:C9"/>
    <mergeCell ref="J10:K10"/>
    <mergeCell ref="H10:I10"/>
    <mergeCell ref="F10:G10"/>
    <mergeCell ref="D10:E10"/>
    <mergeCell ref="B10:C10"/>
    <mergeCell ref="A70:O70"/>
    <mergeCell ref="C54:S55"/>
    <mergeCell ref="A58:H58"/>
    <mergeCell ref="A67:S67"/>
    <mergeCell ref="A66:S66"/>
    <mergeCell ref="A65:S65"/>
    <mergeCell ref="A64:S64"/>
    <mergeCell ref="A63:S63"/>
    <mergeCell ref="A62:S62"/>
    <mergeCell ref="A61:S61"/>
    <mergeCell ref="A60:S60"/>
    <mergeCell ref="A59:S59"/>
    <mergeCell ref="O38:Q38"/>
    <mergeCell ref="R10:S10"/>
    <mergeCell ref="R9:S9"/>
    <mergeCell ref="L10:N10"/>
    <mergeCell ref="L9:N9"/>
    <mergeCell ref="J9:K9"/>
    <mergeCell ref="N4:S4"/>
    <mergeCell ref="P5:Q5"/>
    <mergeCell ref="R5:S5"/>
    <mergeCell ref="M6:N6"/>
    <mergeCell ref="O6:S6"/>
    <mergeCell ref="I5:K5"/>
    <mergeCell ref="M5:N5"/>
    <mergeCell ref="G6:I6"/>
    <mergeCell ref="G4:H4"/>
    <mergeCell ref="I4:L4"/>
    <mergeCell ref="A4:B4"/>
    <mergeCell ref="C5:D5"/>
    <mergeCell ref="C4:F4"/>
    <mergeCell ref="A5:B5"/>
    <mergeCell ref="E5:F5"/>
    <mergeCell ref="G5:H5"/>
    <mergeCell ref="A6:B6"/>
    <mergeCell ref="C6:F6"/>
    <mergeCell ref="A7:E7"/>
    <mergeCell ref="F7:J7"/>
    <mergeCell ref="J6:L6"/>
  </mergeCells>
  <conditionalFormatting sqref="R21:S21 L21:M21 F21:G21">
    <cfRule type="cellIs" dxfId="14" priority="20" operator="between">
      <formula>0</formula>
      <formula>3</formula>
    </cfRule>
  </conditionalFormatting>
  <conditionalFormatting sqref="F21:G21 L21:M21 R21:S21 S31 M31 G31 F41:G41">
    <cfRule type="cellIs" dxfId="13" priority="19" operator="between">
      <formula>0</formula>
      <formula>2</formula>
    </cfRule>
  </conditionalFormatting>
  <conditionalFormatting sqref="F21:G21 L21:M21 R21:S21 S31 M31 G31 F41:G41">
    <cfRule type="cellIs" dxfId="12" priority="18" operator="between">
      <formula>3</formula>
      <formula>5</formula>
    </cfRule>
  </conditionalFormatting>
  <conditionalFormatting sqref="F21:G21 L21:M21 R21:S21 S31 M31 G31 F41:G41">
    <cfRule type="cellIs" dxfId="11" priority="17" operator="between">
      <formula>6</formula>
      <formula>10</formula>
    </cfRule>
  </conditionalFormatting>
  <conditionalFormatting sqref="F21:G21 L21:M21 R21:S21 G31 M31 S31 F41:G41">
    <cfRule type="cellIs" dxfId="10" priority="16" operator="between">
      <formula>11</formula>
      <formula>100</formula>
    </cfRule>
  </conditionalFormatting>
  <conditionalFormatting sqref="O7:S7">
    <cfRule type="cellIs" dxfId="9" priority="10" operator="equal">
      <formula>$O$10</formula>
    </cfRule>
    <cfRule type="cellIs" dxfId="8" priority="9" operator="equal">
      <formula>$Q$10</formula>
    </cfRule>
    <cfRule type="cellIs" dxfId="7" priority="8" operator="equal">
      <formula>$R$10</formula>
    </cfRule>
    <cfRule type="cellIs" dxfId="6" priority="7" operator="equal">
      <formula>$P$10</formula>
    </cfRule>
  </conditionalFormatting>
  <conditionalFormatting sqref="B9:C10">
    <cfRule type="expression" dxfId="5" priority="6">
      <formula>($F$20=0.25)</formula>
    </cfRule>
  </conditionalFormatting>
  <conditionalFormatting sqref="D9:E10">
    <cfRule type="expression" dxfId="4" priority="5">
      <formula>$F$20=0.5</formula>
    </cfRule>
  </conditionalFormatting>
  <conditionalFormatting sqref="F9:G10">
    <cfRule type="expression" dxfId="3" priority="4">
      <formula>$F$20=0.75</formula>
    </cfRule>
  </conditionalFormatting>
  <conditionalFormatting sqref="F20">
    <cfRule type="expression" dxfId="2" priority="3">
      <formula>$F$20=1</formula>
    </cfRule>
  </conditionalFormatting>
  <conditionalFormatting sqref="H9:I10">
    <cfRule type="expression" dxfId="1" priority="2">
      <formula>$F$20=1</formula>
    </cfRule>
  </conditionalFormatting>
  <conditionalFormatting sqref="J9:K10">
    <cfRule type="expression" dxfId="0" priority="1">
      <formula>$F$20=1.5</formula>
    </cfRule>
  </conditionalFormatting>
  <dataValidations count="2">
    <dataValidation type="list" allowBlank="1" showErrorMessage="1" sqref="O7:S7">
      <formula1>HighestLevelObtained</formula1>
    </dataValidation>
    <dataValidation type="list" allowBlank="1" showInputMessage="1" showErrorMessage="1" sqref="F20:G20 L20:M20 R20:S20 G30 M30 S30 F40:G40">
      <formula1>Multiplier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95250</xdr:colOff>
                    <xdr:row>13</xdr:row>
                    <xdr:rowOff>28575</xdr:rowOff>
                  </from>
                  <to>
                    <xdr:col>5</xdr:col>
                    <xdr:colOff>342900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95250</xdr:colOff>
                    <xdr:row>14</xdr:row>
                    <xdr:rowOff>28575</xdr:rowOff>
                  </from>
                  <to>
                    <xdr:col>5</xdr:col>
                    <xdr:colOff>342900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28575</xdr:rowOff>
                  </from>
                  <to>
                    <xdr:col>5</xdr:col>
                    <xdr:colOff>342900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95250</xdr:colOff>
                    <xdr:row>16</xdr:row>
                    <xdr:rowOff>28575</xdr:rowOff>
                  </from>
                  <to>
                    <xdr:col>5</xdr:col>
                    <xdr:colOff>342900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28575</xdr:rowOff>
                  </from>
                  <to>
                    <xdr:col>6</xdr:col>
                    <xdr:colOff>342900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14</xdr:row>
                    <xdr:rowOff>28575</xdr:rowOff>
                  </from>
                  <to>
                    <xdr:col>6</xdr:col>
                    <xdr:colOff>342900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15</xdr:row>
                    <xdr:rowOff>28575</xdr:rowOff>
                  </from>
                  <to>
                    <xdr:col>6</xdr:col>
                    <xdr:colOff>342900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28575</xdr:rowOff>
                  </from>
                  <to>
                    <xdr:col>6</xdr:col>
                    <xdr:colOff>342900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11</xdr:col>
                    <xdr:colOff>95250</xdr:colOff>
                    <xdr:row>13</xdr:row>
                    <xdr:rowOff>28575</xdr:rowOff>
                  </from>
                  <to>
                    <xdr:col>11</xdr:col>
                    <xdr:colOff>342900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11</xdr:col>
                    <xdr:colOff>95250</xdr:colOff>
                    <xdr:row>14</xdr:row>
                    <xdr:rowOff>28575</xdr:rowOff>
                  </from>
                  <to>
                    <xdr:col>11</xdr:col>
                    <xdr:colOff>342900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11</xdr:col>
                    <xdr:colOff>95250</xdr:colOff>
                    <xdr:row>15</xdr:row>
                    <xdr:rowOff>28575</xdr:rowOff>
                  </from>
                  <to>
                    <xdr:col>11</xdr:col>
                    <xdr:colOff>342900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11</xdr:col>
                    <xdr:colOff>95250</xdr:colOff>
                    <xdr:row>16</xdr:row>
                    <xdr:rowOff>28575</xdr:rowOff>
                  </from>
                  <to>
                    <xdr:col>11</xdr:col>
                    <xdr:colOff>342900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12</xdr:col>
                    <xdr:colOff>76200</xdr:colOff>
                    <xdr:row>13</xdr:row>
                    <xdr:rowOff>28575</xdr:rowOff>
                  </from>
                  <to>
                    <xdr:col>12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12</xdr:col>
                    <xdr:colOff>76200</xdr:colOff>
                    <xdr:row>14</xdr:row>
                    <xdr:rowOff>28575</xdr:rowOff>
                  </from>
                  <to>
                    <xdr:col>12</xdr:col>
                    <xdr:colOff>323850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12</xdr:col>
                    <xdr:colOff>76200</xdr:colOff>
                    <xdr:row>15</xdr:row>
                    <xdr:rowOff>28575</xdr:rowOff>
                  </from>
                  <to>
                    <xdr:col>12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12</xdr:col>
                    <xdr:colOff>76200</xdr:colOff>
                    <xdr:row>16</xdr:row>
                    <xdr:rowOff>28575</xdr:rowOff>
                  </from>
                  <to>
                    <xdr:col>12</xdr:col>
                    <xdr:colOff>323850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17</xdr:col>
                    <xdr:colOff>95250</xdr:colOff>
                    <xdr:row>13</xdr:row>
                    <xdr:rowOff>28575</xdr:rowOff>
                  </from>
                  <to>
                    <xdr:col>17</xdr:col>
                    <xdr:colOff>342900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17</xdr:col>
                    <xdr:colOff>95250</xdr:colOff>
                    <xdr:row>14</xdr:row>
                    <xdr:rowOff>28575</xdr:rowOff>
                  </from>
                  <to>
                    <xdr:col>17</xdr:col>
                    <xdr:colOff>342900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17</xdr:col>
                    <xdr:colOff>95250</xdr:colOff>
                    <xdr:row>15</xdr:row>
                    <xdr:rowOff>28575</xdr:rowOff>
                  </from>
                  <to>
                    <xdr:col>17</xdr:col>
                    <xdr:colOff>342900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17</xdr:col>
                    <xdr:colOff>95250</xdr:colOff>
                    <xdr:row>16</xdr:row>
                    <xdr:rowOff>28575</xdr:rowOff>
                  </from>
                  <to>
                    <xdr:col>17</xdr:col>
                    <xdr:colOff>342900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18</xdr:col>
                    <xdr:colOff>95250</xdr:colOff>
                    <xdr:row>13</xdr:row>
                    <xdr:rowOff>28575</xdr:rowOff>
                  </from>
                  <to>
                    <xdr:col>18</xdr:col>
                    <xdr:colOff>342900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28575</xdr:rowOff>
                  </from>
                  <to>
                    <xdr:col>18</xdr:col>
                    <xdr:colOff>342900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18</xdr:col>
                    <xdr:colOff>95250</xdr:colOff>
                    <xdr:row>15</xdr:row>
                    <xdr:rowOff>28575</xdr:rowOff>
                  </from>
                  <to>
                    <xdr:col>18</xdr:col>
                    <xdr:colOff>342900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18</xdr:col>
                    <xdr:colOff>95250</xdr:colOff>
                    <xdr:row>16</xdr:row>
                    <xdr:rowOff>28575</xdr:rowOff>
                  </from>
                  <to>
                    <xdr:col>18</xdr:col>
                    <xdr:colOff>342900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28575</xdr:rowOff>
                  </from>
                  <to>
                    <xdr:col>6</xdr:col>
                    <xdr:colOff>342900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28575</xdr:rowOff>
                  </from>
                  <to>
                    <xdr:col>6</xdr:col>
                    <xdr:colOff>342900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200025</xdr:rowOff>
                  </from>
                  <to>
                    <xdr:col>6</xdr:col>
                    <xdr:colOff>342900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85725</xdr:rowOff>
                  </from>
                  <to>
                    <xdr:col>6</xdr:col>
                    <xdr:colOff>342900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Check Box 62">
              <controlPr defaultSize="0" autoFill="0" autoLine="0" autoPict="0">
                <anchor moveWithCells="1">
                  <from>
                    <xdr:col>12</xdr:col>
                    <xdr:colOff>76200</xdr:colOff>
                    <xdr:row>23</xdr:row>
                    <xdr:rowOff>38100</xdr:rowOff>
                  </from>
                  <to>
                    <xdr:col>14</xdr:col>
                    <xdr:colOff>28575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12</xdr:col>
                    <xdr:colOff>76200</xdr:colOff>
                    <xdr:row>24</xdr:row>
                    <xdr:rowOff>38100</xdr:rowOff>
                  </from>
                  <to>
                    <xdr:col>14</xdr:col>
                    <xdr:colOff>28575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12</xdr:col>
                    <xdr:colOff>76200</xdr:colOff>
                    <xdr:row>24</xdr:row>
                    <xdr:rowOff>209550</xdr:rowOff>
                  </from>
                  <to>
                    <xdr:col>12</xdr:col>
                    <xdr:colOff>285750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95250</xdr:rowOff>
                  </from>
                  <to>
                    <xdr:col>12</xdr:col>
                    <xdr:colOff>285750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18</xdr:col>
                    <xdr:colOff>95250</xdr:colOff>
                    <xdr:row>23</xdr:row>
                    <xdr:rowOff>38100</xdr:rowOff>
                  </from>
                  <to>
                    <xdr:col>18</xdr:col>
                    <xdr:colOff>295275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18</xdr:col>
                    <xdr:colOff>95250</xdr:colOff>
                    <xdr:row>24</xdr:row>
                    <xdr:rowOff>38100</xdr:rowOff>
                  </from>
                  <to>
                    <xdr:col>18</xdr:col>
                    <xdr:colOff>295275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18</xdr:col>
                    <xdr:colOff>95250</xdr:colOff>
                    <xdr:row>24</xdr:row>
                    <xdr:rowOff>209550</xdr:rowOff>
                  </from>
                  <to>
                    <xdr:col>18</xdr:col>
                    <xdr:colOff>295275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18</xdr:col>
                    <xdr:colOff>95250</xdr:colOff>
                    <xdr:row>25</xdr:row>
                    <xdr:rowOff>95250</xdr:rowOff>
                  </from>
                  <to>
                    <xdr:col>18</xdr:col>
                    <xdr:colOff>295275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Check Box 72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38100</xdr:rowOff>
                  </from>
                  <to>
                    <xdr:col>5</xdr:col>
                    <xdr:colOff>295275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5</xdr:col>
                    <xdr:colOff>95250</xdr:colOff>
                    <xdr:row>34</xdr:row>
                    <xdr:rowOff>38100</xdr:rowOff>
                  </from>
                  <to>
                    <xdr:col>5</xdr:col>
                    <xdr:colOff>295275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5</xdr:col>
                    <xdr:colOff>95250</xdr:colOff>
                    <xdr:row>35</xdr:row>
                    <xdr:rowOff>38100</xdr:rowOff>
                  </from>
                  <to>
                    <xdr:col>5</xdr:col>
                    <xdr:colOff>295275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3" name="Check Box 75">
              <controlPr defaultSize="0" autoFill="0" autoLine="0" autoPict="0">
                <anchor moveWithCells="1">
                  <from>
                    <xdr:col>5</xdr:col>
                    <xdr:colOff>95250</xdr:colOff>
                    <xdr:row>36</xdr:row>
                    <xdr:rowOff>38100</xdr:rowOff>
                  </from>
                  <to>
                    <xdr:col>5</xdr:col>
                    <xdr:colOff>295275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4" name="Check Box 77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6</xdr:col>
                    <xdr:colOff>295275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5" name="Check Box 78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6</xdr:col>
                    <xdr:colOff>295275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6" name="Check Box 7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6</xdr:col>
                    <xdr:colOff>295275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7" name="Check Box 80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6</xdr:col>
                    <xdr:colOff>295275</xdr:colOff>
                    <xdr:row>36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C14" sqref="C14"/>
    </sheetView>
  </sheetViews>
  <sheetFormatPr defaultRowHeight="15" x14ac:dyDescent="0.25"/>
  <sheetData>
    <row r="3" spans="2:4" x14ac:dyDescent="0.25">
      <c r="B3" t="s">
        <v>97</v>
      </c>
      <c r="D3">
        <v>0.25</v>
      </c>
    </row>
    <row r="4" spans="2:4" x14ac:dyDescent="0.25">
      <c r="B4" t="s">
        <v>98</v>
      </c>
      <c r="D4">
        <v>0.5</v>
      </c>
    </row>
    <row r="5" spans="2:4" x14ac:dyDescent="0.25">
      <c r="B5" t="s">
        <v>103</v>
      </c>
      <c r="D5">
        <v>0.75</v>
      </c>
    </row>
    <row r="6" spans="2:4" x14ac:dyDescent="0.25">
      <c r="B6" t="s">
        <v>99</v>
      </c>
      <c r="D6">
        <v>1</v>
      </c>
    </row>
    <row r="7" spans="2:4" x14ac:dyDescent="0.25">
      <c r="D7">
        <v>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REBAR TEMPLATE</vt:lpstr>
      <vt:lpstr>Drop Down Lists</vt:lpstr>
      <vt:lpstr>Sheet3</vt:lpstr>
      <vt:lpstr>HighestLevelObtained</vt:lpstr>
      <vt:lpstr>Multiplier</vt:lpstr>
    </vt:vector>
  </TitlesOfParts>
  <Company>Boston Scientific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Hibbert, Jeffrey</dc:creator>
  <cp:lastModifiedBy>Mark Anderson</cp:lastModifiedBy>
  <cp:lastPrinted>2016-04-27T23:07:32Z</cp:lastPrinted>
  <dcterms:created xsi:type="dcterms:W3CDTF">2016-04-25T23:04:59Z</dcterms:created>
  <dcterms:modified xsi:type="dcterms:W3CDTF">2018-03-22T14:51:02Z</dcterms:modified>
</cp:coreProperties>
</file>