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Clients\Boston Scientific\Arden Hills\HDx Signal Station project\ERS Video Clips and Worksheets\ERS Worksheets\"/>
    </mc:Choice>
  </mc:AlternateContent>
  <bookViews>
    <workbookView xWindow="480" yWindow="165" windowWidth="16800" windowHeight="7935"/>
  </bookViews>
  <sheets>
    <sheet name="ERS" sheetId="1" r:id="rId1"/>
    <sheet name="Dropdown lists" sheetId="3" r:id="rId2"/>
  </sheets>
  <definedNames>
    <definedName name="_xlnm.Print_Area" localSheetId="0">ERS!$A$1:$M$109</definedName>
  </definedNames>
  <calcPr calcId="162913"/>
</workbook>
</file>

<file path=xl/calcChain.xml><?xml version="1.0" encoding="utf-8"?>
<calcChain xmlns="http://schemas.openxmlformats.org/spreadsheetml/2006/main">
  <c r="J49" i="3" l="1"/>
  <c r="H45" i="1" l="1"/>
  <c r="J48" i="3" l="1"/>
  <c r="J47" i="3"/>
  <c r="J27" i="3"/>
  <c r="J45" i="3"/>
  <c r="J44" i="3"/>
  <c r="J43" i="3"/>
  <c r="J42" i="3"/>
  <c r="J41" i="3"/>
  <c r="J40" i="3"/>
  <c r="J39" i="3"/>
  <c r="J38" i="3"/>
  <c r="J37" i="3"/>
  <c r="J36" i="3"/>
  <c r="J35" i="3"/>
  <c r="J34" i="3"/>
  <c r="J33" i="3"/>
  <c r="J32" i="3"/>
  <c r="J31" i="3"/>
  <c r="J30" i="3"/>
  <c r="J29" i="3"/>
  <c r="J28" i="3"/>
  <c r="J46" i="3"/>
  <c r="J50" i="3" l="1"/>
  <c r="I45"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67" i="1" l="1"/>
  <c r="M40" i="1"/>
  <c r="L16" i="3"/>
  <c r="F30" i="1" s="1"/>
  <c r="R21" i="3"/>
  <c r="Q21" i="3" s="1"/>
  <c r="H21" i="3"/>
  <c r="P16" i="3"/>
  <c r="J30" i="1" s="1"/>
  <c r="N16" i="3"/>
  <c r="H30" i="1" s="1"/>
  <c r="J16" i="3"/>
  <c r="D30" i="1" s="1"/>
  <c r="Q22" i="3" l="1"/>
  <c r="R16" i="3"/>
  <c r="L30" i="1" s="1"/>
  <c r="M39" i="1" s="1"/>
  <c r="G21" i="3"/>
  <c r="B61" i="1"/>
  <c r="B58" i="1"/>
  <c r="B55" i="1"/>
  <c r="B52" i="1"/>
  <c r="M36" i="1"/>
  <c r="M38" i="1"/>
  <c r="M37" i="1"/>
  <c r="M35" i="1"/>
  <c r="B64" i="1" l="1"/>
  <c r="H16" i="3"/>
  <c r="B30" i="1" s="1"/>
  <c r="B49" i="1" s="1"/>
  <c r="M34" i="1" l="1"/>
</calcChain>
</file>

<file path=xl/comments1.xml><?xml version="1.0" encoding="utf-8"?>
<comments xmlns="http://schemas.openxmlformats.org/spreadsheetml/2006/main">
  <authors>
    <author>Gary Caple</author>
  </authors>
  <commentList>
    <comment ref="G6" authorId="0" shapeId="0">
      <text>
        <r>
          <rPr>
            <sz val="9"/>
            <color indexed="81"/>
            <rFont val="Tahoma"/>
            <family val="2"/>
          </rPr>
          <t xml:space="preserve">Gary Caple:  Values in this column are derived from the check boxes on page ERS and are linked to the check box with a default of "not checked"
</t>
        </r>
      </text>
    </comment>
    <comment ref="H6" authorId="0" shapeId="0">
      <text>
        <r>
          <rPr>
            <sz val="9"/>
            <color indexed="81"/>
            <rFont val="Tahoma"/>
            <family val="2"/>
          </rPr>
          <t xml:space="preserve">Gary Caple:  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text>
        <r>
          <rPr>
            <sz val="9"/>
            <color indexed="81"/>
            <rFont val="Tahoma"/>
            <family val="2"/>
          </rPr>
          <t>Gary Caple:  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<sst xmlns="http://schemas.openxmlformats.org/spreadsheetml/2006/main" count="227" uniqueCount="187">
  <si>
    <t>Date:</t>
  </si>
  <si>
    <t>Employees Observed:</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</si>
  <si>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</si>
  <si>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</si>
  <si>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</si>
  <si>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</si>
  <si>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</si>
  <si>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</si>
  <si>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</si>
  <si>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</si>
  <si>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</si>
  <si>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</si>
  <si>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</si>
  <si>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</si>
  <si>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 xml:space="preserve">    STEP 
   THREE</t>
  </si>
  <si>
    <t>Shoulders/Upper Back</t>
  </si>
  <si>
    <t>STEP FOUR</t>
  </si>
  <si>
    <t>Total Score</t>
  </si>
  <si>
    <t xml:space="preserve">  1.  Head/Neck/Eyes</t>
  </si>
  <si>
    <t xml:space="preserve">  2.  Shoulders/Upper Back</t>
  </si>
  <si>
    <t xml:space="preserve">  3.  Back (Mid / Low)</t>
  </si>
  <si>
    <t xml:space="preserve">  5.  Hands/Wrists/Fingers</t>
  </si>
  <si>
    <t xml:space="preserve">  6.  Legs/Feet</t>
  </si>
  <si>
    <t xml:space="preserve">  7.  Other Factors (Step Four)</t>
  </si>
  <si>
    <t>STEP SIX</t>
  </si>
  <si>
    <t>Status</t>
  </si>
  <si>
    <t>Due Date</t>
  </si>
  <si>
    <t>Risk Area(s) 
from Step Five</t>
  </si>
  <si>
    <t>STEP FIVE (Risk Area Step 3 &amp; 4)</t>
  </si>
  <si>
    <t xml:space="preserve">  4.  Arms / Elbows</t>
  </si>
  <si>
    <t xml:space="preserve">Kneeling
</t>
  </si>
  <si>
    <t xml:space="preserve">Squatting
</t>
  </si>
  <si>
    <t>LOW:   0-1</t>
  </si>
  <si>
    <t>STEP FIVE RISK CATEGORIES</t>
  </si>
  <si>
    <t>Type of Assessment:</t>
  </si>
  <si>
    <t xml:space="preserve">  Reach behind body</t>
  </si>
  <si>
    <t>Reach at shoulder</t>
  </si>
  <si>
    <t>Bent sideways &gt;20°</t>
  </si>
  <si>
    <t xml:space="preserve">
Extended back &gt;20°</t>
  </si>
  <si>
    <t xml:space="preserve">
On one leg / up on toes</t>
  </si>
  <si>
    <t>Rotation of wrists / forearms,
palms down</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</si>
  <si>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</si>
  <si>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</si>
  <si>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</si>
  <si>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</si>
  <si>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</si>
  <si>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</si>
  <si>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</si>
  <si>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</si>
  <si>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</si>
  <si>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</si>
  <si>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</si>
  <si>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</si>
  <si>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</si>
  <si>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</si>
  <si>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</si>
  <si>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</si>
  <si>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</si>
  <si>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MED: 2-3</t>
  </si>
  <si>
    <t>If Posture above is present, check one corresponding observed Force, Duration, Frequency</t>
  </si>
  <si>
    <t xml:space="preserve">For each section below, check observed postures. If posture present check observed Force, Duration and Frequency. </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</si>
  <si>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</si>
  <si>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</si>
  <si>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</si>
  <si>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</si>
  <si>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</si>
  <si>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</si>
  <si>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</si>
  <si>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</si>
  <si>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</si>
  <si>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</si>
  <si>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</si>
  <si>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</si>
  <si>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</si>
  <si>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</si>
  <si>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</si>
  <si>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</si>
  <si>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</si>
  <si>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</si>
  <si>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</si>
  <si>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0 pt:     Light &lt;10#</t>
  </si>
  <si>
    <t xml:space="preserve">         1 pt:     Med 10#-20#</t>
  </si>
  <si>
    <t xml:space="preserve">         2  pt:   Heavy 21#-40#</t>
  </si>
  <si>
    <t xml:space="preserve">         3 pt: Very heavy &gt;40#</t>
  </si>
  <si>
    <t xml:space="preserve">         1  pt   Med 10-45 sec</t>
  </si>
  <si>
    <t xml:space="preserve">         2  pt  High &gt;45 sec</t>
  </si>
  <si>
    <t xml:space="preserve">         0 pt:    Low &lt;0.25/min</t>
  </si>
  <si>
    <t xml:space="preserve">         1 pt: Med 0.25-3/min</t>
  </si>
  <si>
    <t xml:space="preserve">         2 pts:    High &gt;3/min</t>
  </si>
  <si>
    <t xml:space="preserve">         0 pt:     Light &lt;3#</t>
  </si>
  <si>
    <t xml:space="preserve">         1 pt:    Med 3#-8#</t>
  </si>
  <si>
    <t xml:space="preserve">         2 pt:    Heavy 9#-15#</t>
  </si>
  <si>
    <t xml:space="preserve">         3 pt Very heavy &gt;15#</t>
  </si>
  <si>
    <t xml:space="preserve">         1  pt:  Med 10-45 sec</t>
  </si>
  <si>
    <t xml:space="preserve">         2  pt:  High &gt;45 sec</t>
  </si>
  <si>
    <t xml:space="preserve">        2 pts:    High &gt;5/min</t>
  </si>
  <si>
    <t xml:space="preserve">         0 pt:     Light &lt;2#</t>
  </si>
  <si>
    <t xml:space="preserve">         1 pt:   Med 2#-5#</t>
  </si>
  <si>
    <t xml:space="preserve">         2 pt:    Heavy 6#-10#</t>
  </si>
  <si>
    <t xml:space="preserve">         3 pt:    Very heavy &gt;10#</t>
  </si>
  <si>
    <t xml:space="preserve">         0 pt:    Low &lt;1/min</t>
  </si>
  <si>
    <t xml:space="preserve">         1 pt:    Med 1 - 5/min</t>
  </si>
  <si>
    <t xml:space="preserve">         2 pts:     High &gt;5/min</t>
  </si>
  <si>
    <t xml:space="preserve">         1 pt    Med 1/min</t>
  </si>
  <si>
    <t xml:space="preserve">         2 pt    High &gt;1/min</t>
  </si>
  <si>
    <t xml:space="preserve"> </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</si>
  <si>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</si>
  <si>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</si>
  <si>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</si>
  <si>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</si>
  <si>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</si>
  <si>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</si>
  <si>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</si>
  <si>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</si>
  <si>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</si>
  <si>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</si>
  <si>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</si>
  <si>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</si>
  <si>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</si>
  <si>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</si>
  <si>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</si>
  <si>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</si>
  <si>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</si>
  <si>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</si>
  <si>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</si>
  <si>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</si>
  <si>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</si>
  <si>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</si>
  <si>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</si>
  <si>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</si>
  <si>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</si>
  <si>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</si>
  <si>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</si>
  <si>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</si>
  <si>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</si>
  <si>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</si>
  <si>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(fork trucks)   </t>
    </r>
    <r>
      <rPr>
        <sz val="11"/>
        <color theme="1"/>
        <rFont val="Calibri"/>
        <family val="2"/>
        <scheme val="minor"/>
      </rPr>
      <t xml:space="preserve">   </t>
    </r>
  </si>
  <si>
    <t>Foot support</t>
  </si>
  <si>
    <t>Work surface height</t>
  </si>
  <si>
    <t>foot support</t>
  </si>
  <si>
    <t>WS Height</t>
  </si>
  <si>
    <t>TOTAL FOR STEP FOUR</t>
  </si>
  <si>
    <r>
      <t>Foot Controls</t>
    </r>
    <r>
      <rPr>
        <sz val="11"/>
        <color theme="1"/>
        <rFont val="Calibri"/>
        <family val="2"/>
        <scheme val="minor"/>
      </rPr>
      <t xml:space="preserve"> -</t>
    </r>
    <r>
      <rPr>
        <b/>
        <sz val="9"/>
        <color theme="1"/>
        <rFont val="Calibri"/>
        <family val="2"/>
        <scheme val="minor"/>
      </rPr>
      <t xml:space="preserve"> </t>
    </r>
    <r>
      <rPr>
        <sz val="9"/>
        <color theme="1"/>
        <rFont val="Calibri"/>
        <family val="2"/>
        <scheme val="minor"/>
      </rPr>
      <t>use of foot controls while standing</t>
    </r>
  </si>
  <si>
    <r>
      <t>HIGH</t>
    </r>
    <r>
      <rPr>
        <b/>
        <u/>
        <sz val="11"/>
        <color theme="1"/>
        <rFont val="Calibri"/>
        <family val="2"/>
        <scheme val="minor"/>
      </rPr>
      <t xml:space="preserve"> &gt;</t>
    </r>
    <r>
      <rPr>
        <b/>
        <sz val="11"/>
        <color theme="1"/>
        <rFont val="Calibri"/>
        <family val="2"/>
        <scheme val="minor"/>
      </rPr>
      <t>4</t>
    </r>
  </si>
  <si>
    <t>Risk Areas Step Five</t>
  </si>
  <si>
    <r>
      <t xml:space="preserve">
                       Stationary standing</t>
    </r>
    <r>
      <rPr>
        <u/>
        <sz val="7"/>
        <color rgb="FF0070C0"/>
        <rFont val="Calibri"/>
        <family val="2"/>
        <scheme val="minor"/>
      </rPr>
      <t/>
    </r>
  </si>
  <si>
    <t xml:space="preserve">         1 pt Med 10 sec -35 sec.</t>
  </si>
  <si>
    <t xml:space="preserve">         2 pts: High &gt; 35 sec.</t>
  </si>
  <si>
    <t>Wrong or incorrectly used:</t>
  </si>
  <si>
    <t>St/walk</t>
  </si>
  <si>
    <r>
      <t>Score</t>
    </r>
    <r>
      <rPr>
        <i/>
        <sz val="10"/>
        <color theme="1"/>
        <rFont val="Calibri"/>
        <family val="2"/>
        <scheme val="minor"/>
      </rPr>
      <t xml:space="preserve"> (per body part)</t>
    </r>
    <r>
      <rPr>
        <sz val="10"/>
        <color theme="1"/>
        <rFont val="Calibri"/>
        <family val="2"/>
        <scheme val="minor"/>
      </rPr>
      <t>:  total sum of points for selected Force, Duration and Frequency
Risk (per body part)</t>
    </r>
    <r>
      <rPr>
        <i/>
        <sz val="10"/>
        <color theme="1"/>
        <rFont val="Calibri"/>
        <family val="2"/>
        <scheme val="minor"/>
      </rPr>
      <t xml:space="preserve">: </t>
    </r>
    <r>
      <rPr>
        <sz val="10"/>
        <color theme="1"/>
        <rFont val="Calibri"/>
        <family val="2"/>
        <scheme val="minor"/>
      </rPr>
      <t xml:space="preserve">for each body part determine risk level depending on the total points for that body part:  </t>
    </r>
    <r>
      <rPr>
        <sz val="10"/>
        <color theme="1"/>
        <rFont val="Calibri"/>
        <family val="2"/>
      </rPr>
      <t xml:space="preserve">Low:  0 to 1   Medium: 2 - 3  High: </t>
    </r>
    <r>
      <rPr>
        <u/>
        <sz val="10"/>
        <color theme="1"/>
        <rFont val="Calibri"/>
        <family val="2"/>
      </rPr>
      <t xml:space="preserve"> &gt;</t>
    </r>
    <r>
      <rPr>
        <sz val="10"/>
        <color theme="1"/>
        <rFont val="Calibri"/>
        <family val="2"/>
      </rPr>
      <t>4</t>
    </r>
  </si>
  <si>
    <t xml:space="preserve">
 Fully extended arm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</si>
  <si>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</si>
  <si>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Other Factors - Check All that Apply (2 points each)</t>
  </si>
  <si>
    <t xml:space="preserve">               Check here if Low Risk, and No Corrective Action needed.</t>
  </si>
  <si>
    <t xml:space="preserve">
Pinch Grip           &gt;2# force</t>
  </si>
  <si>
    <t xml:space="preserve">
Look up &gt;10 °</t>
  </si>
  <si>
    <t>STEP ONE</t>
  </si>
  <si>
    <t xml:space="preserve"> ErgoSystems Ergonomics Risk Screen (ERS)</t>
  </si>
  <si>
    <r>
      <t xml:space="preserve">        1 pt:    Med 
           (Body Weight)
</t>
    </r>
    <r>
      <rPr>
        <b/>
        <sz val="7"/>
        <color rgb="FFFF0000"/>
        <rFont val="Arial"/>
        <family val="2"/>
      </rPr>
      <t>Always select Med Force if any Legs/Feet posture above is selected.</t>
    </r>
  </si>
  <si>
    <r>
      <t xml:space="preserve">         0 pt    Low &lt;0.5/min</t>
    </r>
    <r>
      <rPr>
        <sz val="7"/>
        <color theme="1"/>
        <rFont val="Calibri"/>
        <family val="2"/>
        <scheme val="minor"/>
      </rPr>
      <t xml:space="preserve">  </t>
    </r>
    <r>
      <rPr>
        <b/>
        <sz val="7"/>
        <color rgb="FFFF0000"/>
        <rFont val="Calibri"/>
        <family val="2"/>
        <scheme val="minor"/>
      </rPr>
      <t>(If stationary standing is checked, Frequency = 0)</t>
    </r>
  </si>
  <si>
    <t>Rotated &gt;20°</t>
  </si>
  <si>
    <t>Corrective action                     required  for each risk 
(1-7 above)
 with a rating 
higher than &gt;1.</t>
  </si>
  <si>
    <t>Job Number:</t>
  </si>
  <si>
    <t>Department:</t>
  </si>
  <si>
    <t>Link to Video/Photo:</t>
  </si>
  <si>
    <r>
      <t xml:space="preserve">           </t>
    </r>
    <r>
      <rPr>
        <b/>
        <sz val="9"/>
        <color theme="1"/>
        <rFont val="Calibri"/>
        <family val="2"/>
        <scheme val="minor"/>
      </rPr>
      <t>Initial Ergonomics Screen
           Updated Ergonomics Screen</t>
    </r>
  </si>
  <si>
    <t>Job/Task observed:</t>
  </si>
  <si>
    <r>
      <t xml:space="preserve">
Power Grip / Grasp </t>
    </r>
    <r>
      <rPr>
        <u/>
        <sz val="7"/>
        <color rgb="FF0070C0"/>
        <rFont val="Calibri"/>
        <family val="2"/>
        <scheme val="minor"/>
      </rPr>
      <t>&gt;5</t>
    </r>
    <r>
      <rPr>
        <sz val="7"/>
        <color rgb="FF0070C0"/>
        <rFont val="Calibri"/>
        <family val="2"/>
        <scheme val="minor"/>
      </rPr>
      <t>#</t>
    </r>
  </si>
  <si>
    <t>2. Shoulder / Upper Back</t>
  </si>
  <si>
    <t xml:space="preserve">6.  Legs/ Feet
</t>
  </si>
  <si>
    <t>7.  Other Factors (Step 4)</t>
  </si>
  <si>
    <t>Mark Anderson, CPE</t>
  </si>
  <si>
    <r>
      <rPr>
        <sz val="10"/>
        <color theme="1"/>
        <rFont val="Calibri"/>
        <family val="2"/>
        <scheme val="minor"/>
      </rPr>
      <t>Boston Scientific Corporation</t>
    </r>
    <r>
      <rPr>
        <b/>
        <sz val="10"/>
        <color theme="1"/>
        <rFont val="Calibri"/>
        <family val="2"/>
        <scheme val="minor"/>
      </rPr>
      <t xml:space="preserve"> </t>
    </r>
  </si>
  <si>
    <t>HDx Signal Station</t>
  </si>
  <si>
    <r>
      <t xml:space="preserve">Vibration </t>
    </r>
    <r>
      <rPr>
        <sz val="11"/>
        <color theme="1"/>
        <rFont val="Calibri"/>
        <family val="2"/>
        <scheme val="minor"/>
      </rPr>
      <t xml:space="preserve">- </t>
    </r>
    <r>
      <rPr>
        <sz val="9"/>
        <color theme="1"/>
        <rFont val="Calibri"/>
        <family val="2"/>
        <scheme val="minor"/>
      </rPr>
      <t>Of hand/arm, related to tool use (grinders, sanders, etc)</t>
    </r>
    <r>
      <rPr>
        <sz val="10"/>
        <color theme="1"/>
        <rFont val="Calibri"/>
        <family val="2"/>
        <scheme val="minor"/>
      </rPr>
      <t xml:space="preserve">  </t>
    </r>
    <r>
      <rPr>
        <sz val="11"/>
        <color theme="1"/>
        <rFont val="Calibri"/>
        <family val="2"/>
        <scheme val="minor"/>
      </rPr>
      <t xml:space="preserve">  </t>
    </r>
  </si>
  <si>
    <r>
      <t>Production/Quality</t>
    </r>
    <r>
      <rPr>
        <sz val="11"/>
        <color theme="1"/>
        <rFont val="Calibri"/>
        <family val="2"/>
        <scheme val="minor"/>
      </rPr>
      <t xml:space="preserve"> - </t>
    </r>
    <r>
      <rPr>
        <sz val="9"/>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</si>
  <si>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t>
    </r>
    <r>
      <rPr>
        <sz val="9"/>
        <color theme="1"/>
        <rFont val="Calibri"/>
        <family val="2"/>
        <scheme val="minor"/>
      </rPr>
      <t xml:space="preserve"> Inadequate safety or process training </t>
    </r>
    <r>
      <rPr>
        <sz val="11"/>
        <color theme="1"/>
        <rFont val="Calibri"/>
        <family val="2"/>
        <scheme val="minor"/>
      </rPr>
      <t xml:space="preserve">                                                </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</si>
  <si>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 Sharp edge pressure on body from workbench, tool, etc.   </t>
    </r>
  </si>
  <si>
    <r>
      <t>Task lighting</t>
    </r>
    <r>
      <rPr>
        <sz val="11"/>
        <color theme="1"/>
        <rFont val="Calibri"/>
        <family val="2"/>
        <scheme val="minor"/>
      </rPr>
      <t xml:space="preserve"> - </t>
    </r>
    <r>
      <rPr>
        <sz val="9"/>
        <color theme="1"/>
        <rFont val="Calibri"/>
        <family val="2"/>
        <scheme val="minor"/>
      </rPr>
      <t>Inadequate for assembly and/or inspection</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</si>
  <si>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Difficulty in seeing parts/materials to assemble or inspect, line of sight issue, etc.</t>
    </r>
    <r>
      <rPr>
        <sz val="11"/>
        <color theme="1"/>
        <rFont val="Calibri"/>
        <family val="2"/>
        <scheme val="minor"/>
      </rPr>
      <t xml:space="preserve">     </t>
    </r>
  </si>
  <si>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Hard surface pressure on body from workbench, tool, floor, chair/stool, etc.</t>
    </r>
  </si>
  <si>
    <r>
      <rPr>
        <b/>
        <sz val="11"/>
        <color theme="1"/>
        <rFont val="Calibri"/>
        <family val="2"/>
        <scheme val="minor"/>
      </rPr>
      <t>On feet</t>
    </r>
    <r>
      <rPr>
        <sz val="9"/>
        <color theme="1"/>
        <rFont val="Calibri"/>
        <family val="2"/>
        <scheme val="minor"/>
      </rPr>
      <t xml:space="preserve"> (standing or walking)&gt; 50% of shift)</t>
    </r>
  </si>
  <si>
    <t>Comments/Corrective Actions
(Required for any Risk Area from STEP FIVE with a score &gt;1)</t>
  </si>
  <si>
    <t>Additional comments/corrective actions if needed</t>
  </si>
  <si>
    <r>
      <rPr>
        <b/>
        <sz val="11"/>
        <color theme="1"/>
        <rFont val="Calibri"/>
        <family val="2"/>
        <scheme val="minor"/>
      </rPr>
      <t xml:space="preserve">Hot environments - </t>
    </r>
    <r>
      <rPr>
        <sz val="9"/>
        <color theme="1"/>
        <rFont val="Calibri"/>
        <family val="2"/>
        <scheme val="minor"/>
      </rPr>
      <t xml:space="preserve">Exposure to                                    </t>
    </r>
    <r>
      <rPr>
        <sz val="11"/>
        <color theme="1"/>
        <rFont val="Calibri"/>
        <family val="2"/>
        <scheme val="minor"/>
      </rPr>
      <t xml:space="preserve">  </t>
    </r>
  </si>
  <si>
    <r>
      <rPr>
        <b/>
        <sz val="11"/>
        <color theme="1"/>
        <rFont val="Calibri"/>
        <family val="2"/>
        <scheme val="minor"/>
      </rPr>
      <t xml:space="preserve">Cold environments - </t>
    </r>
    <r>
      <rPr>
        <sz val="9"/>
        <color theme="1"/>
        <rFont val="Calibri"/>
        <family val="2"/>
        <scheme val="minor"/>
      </rPr>
      <t>Exposure to</t>
    </r>
    <r>
      <rPr>
        <b/>
        <sz val="11"/>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</si>
</sst>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u/>
      <sz val="7"/>
      <color rgb="FF0070C0"/>
      <name val="Calibri"/>
      <family val="2"/>
      <scheme val="minor"/>
    </font>
    <font>
      <sz val="8"/>
      <color rgb="FF000000"/>
      <name val="Tahoma"/>
      <family val="2"/>
    </font>
    <font>
      <sz val="11"/>
      <color theme="1"/>
      <name val="Calibri"/>
      <family val="2"/>
      <scheme val="minor"/>
    </font>
    <font>
      <sz val="11"/>
      <color theme="10"/>
      <name val="Calibri"/>
      <family val="2"/>
      <scheme val="minor"/>
    </font>
    <font>
      <b/>
      <sz val="9"/>
      <color rgb="FFFF0000"/>
      <name val="Calibri"/>
      <family val="2"/>
      <scheme val="minor"/>
    </font>
    <font>
      <sz val="10"/>
      <color theme="1"/>
      <name val="Calibri"/>
      <family val="2"/>
    </font>
    <font>
      <b/>
      <sz val="10"/>
      <color theme="0"/>
      <name val="Calibri"/>
      <family val="2"/>
      <scheme val="minor"/>
    </font>
    <font>
      <b/>
      <i/>
      <sz val="9"/>
      <color theme="1"/>
      <name val="Calibri"/>
      <family val="2"/>
      <scheme val="minor"/>
    </font>
    <font>
      <sz val="9"/>
      <color indexed="81"/>
      <name val="Tahoma"/>
      <family val="2"/>
    </font>
    <font>
      <sz val="8"/>
      <color rgb="FFFF0000"/>
      <name val="Calibri"/>
      <family val="2"/>
      <scheme val="minor"/>
    </font>
    <font>
      <b/>
      <u/>
      <sz val="11"/>
      <color theme="1"/>
      <name val="Calibri"/>
      <family val="2"/>
      <scheme val="minor"/>
    </font>
    <font>
      <b/>
      <sz val="11"/>
      <color rgb="FF002060"/>
      <name val="Calibri"/>
      <family val="2"/>
      <scheme val="minor"/>
    </font>
    <font>
      <i/>
      <sz val="10"/>
      <color theme="1"/>
      <name val="Calibri"/>
      <family val="2"/>
      <scheme val="minor"/>
    </font>
    <font>
      <u/>
      <sz val="10"/>
      <color theme="1"/>
      <name val="Calibri"/>
      <family val="2"/>
    </font>
    <font>
      <sz val="9"/>
      <color theme="10"/>
      <name val="Calibri"/>
      <family val="2"/>
      <scheme val="minor"/>
    </font>
    <font>
      <b/>
      <sz val="9"/>
      <color theme="0"/>
      <name val="Calibri"/>
      <family val="2"/>
      <scheme val="minor"/>
    </font>
    <font>
      <sz val="7"/>
      <color theme="1"/>
      <name val="Calibri"/>
      <family val="2"/>
      <scheme val="minor"/>
    </font>
    <font>
      <i/>
      <sz val="9"/>
      <color theme="4" tint="-0.249977111117893"/>
      <name val="Calibri"/>
      <family val="2"/>
      <scheme val="minor"/>
    </font>
    <font>
      <b/>
      <sz val="8"/>
      <color theme="1"/>
      <name val="Calibri"/>
      <family val="2"/>
      <scheme val="minor"/>
    </font>
    <font>
      <b/>
      <sz val="10"/>
      <name val="Arial"/>
      <family val="2"/>
    </font>
    <font>
      <b/>
      <sz val="7"/>
      <color rgb="FFFF0000"/>
      <name val="Calibri"/>
      <family val="2"/>
      <scheme val="minor"/>
    </font>
    <font>
      <b/>
      <sz val="7"/>
      <color rgb="FFFF0000"/>
      <name val="Arial"/>
      <family val="2"/>
    </font>
    <font>
      <sz val="10"/>
      <name val="Calibri"/>
      <family val="2"/>
      <scheme val="minor"/>
    </font>
    <font>
      <u/>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style="double">
        <color auto="1"/>
      </top>
      <bottom style="medium">
        <color auto="1"/>
      </bottom>
      <diagonal/>
    </border>
    <border>
      <left/>
      <right style="thick">
        <color auto="1"/>
      </right>
      <top style="double">
        <color auto="1"/>
      </top>
      <bottom style="medium">
        <color auto="1"/>
      </bottom>
      <diagonal/>
    </border>
    <border>
      <left/>
      <right style="thick">
        <color auto="1"/>
      </right>
      <top/>
      <bottom/>
      <diagonal/>
    </border>
    <border>
      <left style="thick">
        <color auto="1"/>
      </left>
      <right/>
      <top style="thick">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right style="thin">
        <color auto="1"/>
      </right>
      <top style="double">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s>
  <cellStyleXfs count="2">
    <xf numFmtId="0" fontId="0" fillId="0" borderId="0"/>
    <xf numFmtId="0" fontId="10" fillId="0" borderId="0" applyNumberFormat="0" applyFill="0" applyBorder="0" applyAlignment="0" applyProtection="0"/>
  </cellStyleXfs>
  <cellXfs count="307">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2" fillId="4" borderId="15"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0" fillId="0" borderId="0" xfId="0" applyAlignment="1">
      <alignment wrapText="1"/>
    </xf>
    <xf numFmtId="0" fontId="2" fillId="4" borderId="36" xfId="0" applyFont="1" applyFill="1" applyBorder="1" applyAlignment="1">
      <alignment wrapText="1"/>
    </xf>
    <xf numFmtId="0" fontId="12" fillId="0" borderId="0" xfId="0" applyFont="1"/>
    <xf numFmtId="0" fontId="0" fillId="0" borderId="0" xfId="0" applyFill="1" applyAlignment="1">
      <alignment wrapText="1"/>
    </xf>
    <xf numFmtId="0" fontId="21" fillId="2" borderId="12" xfId="0" applyFont="1" applyFill="1" applyBorder="1" applyAlignment="1">
      <alignment horizontal="center" wrapText="1"/>
    </xf>
    <xf numFmtId="0" fontId="8" fillId="0" borderId="0" xfId="0" applyFont="1" applyAlignment="1">
      <alignment wrapText="1"/>
    </xf>
    <xf numFmtId="0" fontId="2" fillId="3" borderId="39"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2" fillId="0" borderId="7" xfId="0" applyFont="1" applyBorder="1" applyAlignment="1">
      <alignment shrinkToFit="1"/>
    </xf>
    <xf numFmtId="0" fontId="0" fillId="0" borderId="0" xfId="0" applyAlignment="1">
      <alignment shrinkToFit="1"/>
    </xf>
    <xf numFmtId="0" fontId="7" fillId="0" borderId="0" xfId="0" applyFont="1" applyAlignment="1">
      <alignment wrapText="1"/>
    </xf>
    <xf numFmtId="0" fontId="0" fillId="0" borderId="0" xfId="0" applyAlignment="1">
      <alignment wrapText="1"/>
    </xf>
    <xf numFmtId="0" fontId="26" fillId="2" borderId="45" xfId="0" applyFont="1" applyFill="1" applyBorder="1" applyAlignment="1">
      <alignment wrapText="1"/>
    </xf>
    <xf numFmtId="0" fontId="0" fillId="0" borderId="0" xfId="0" applyFill="1" applyBorder="1" applyAlignment="1">
      <alignment wrapText="1"/>
    </xf>
    <xf numFmtId="0" fontId="30" fillId="2" borderId="12" xfId="0" applyFont="1" applyFill="1" applyBorder="1" applyAlignment="1">
      <alignment wrapText="1"/>
    </xf>
    <xf numFmtId="0" fontId="2" fillId="4" borderId="8" xfId="0" applyFont="1" applyFill="1" applyBorder="1" applyAlignment="1">
      <alignment horizontal="center" wrapText="1"/>
    </xf>
    <xf numFmtId="1" fontId="34" fillId="0" borderId="38" xfId="0" applyNumberFormat="1" applyFont="1" applyFill="1" applyBorder="1" applyAlignment="1">
      <alignment horizontal="center" vertical="center"/>
    </xf>
    <xf numFmtId="0" fontId="0" fillId="8" borderId="4" xfId="0" applyFill="1" applyBorder="1" applyAlignment="1">
      <alignment horizontal="left" vertical="center" shrinkToFi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0" borderId="2" xfId="0" applyBorder="1" applyAlignment="1">
      <alignment horizontal="left" vertical="center" wrapText="1" shrinkToFit="1"/>
    </xf>
    <xf numFmtId="0" fontId="0" fillId="0" borderId="3" xfId="0"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3" xfId="0" applyFill="1" applyBorder="1" applyAlignment="1">
      <alignment horizontal="left" vertical="center" shrinkToFit="1"/>
    </xf>
    <xf numFmtId="0" fontId="0" fillId="8" borderId="2" xfId="0" applyFill="1" applyBorder="1" applyAlignment="1">
      <alignment horizontal="left" vertical="center" shrinkToFit="1"/>
    </xf>
    <xf numFmtId="0" fontId="2" fillId="8" borderId="2" xfId="0" applyFont="1" applyFill="1" applyBorder="1" applyAlignment="1">
      <alignment horizontal="left" vertical="center" shrinkToFit="1"/>
    </xf>
    <xf numFmtId="0" fontId="0" fillId="8" borderId="0" xfId="0" applyFill="1" applyAlignment="1">
      <alignment horizontal="left" vertical="center" shrinkToFit="1"/>
    </xf>
    <xf numFmtId="0" fontId="0" fillId="0" borderId="0" xfId="0" applyAlignment="1">
      <alignment vertical="center" shrinkToFit="1"/>
    </xf>
    <xf numFmtId="0" fontId="2" fillId="0" borderId="2" xfId="0" applyFont="1" applyBorder="1" applyAlignment="1">
      <alignment vertical="center" wrapText="1"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2" fillId="0" borderId="14" xfId="0" applyFont="1" applyBorder="1" applyAlignment="1">
      <alignment horizontal="left" vertical="center" shrinkToFit="1"/>
    </xf>
    <xf numFmtId="0" fontId="0" fillId="0" borderId="14" xfId="0" applyBorder="1" applyAlignment="1">
      <alignment vertical="center" shrinkToFit="1"/>
    </xf>
    <xf numFmtId="0" fontId="21" fillId="2" borderId="45"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7"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0"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4" borderId="7" xfId="0" applyFont="1" applyFill="1" applyBorder="1" applyAlignment="1">
      <alignment wrapText="1"/>
    </xf>
    <xf numFmtId="0" fontId="0" fillId="4" borderId="14" xfId="0" applyFill="1" applyBorder="1" applyAlignment="1">
      <alignment wrapText="1"/>
    </xf>
    <xf numFmtId="0" fontId="0" fillId="4" borderId="8" xfId="0" applyFill="1" applyBorder="1" applyAlignment="1">
      <alignment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10" xfId="0" applyFont="1" applyBorder="1" applyAlignment="1">
      <alignment horizontal="left" vertical="top"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8" fillId="0" borderId="14" xfId="0" applyFont="1" applyBorder="1" applyAlignment="1">
      <alignment wrapText="1"/>
    </xf>
    <xf numFmtId="0" fontId="8" fillId="0" borderId="8" xfId="0" applyFont="1" applyBorder="1" applyAlignment="1">
      <alignment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8" fillId="0" borderId="15" xfId="0" applyFont="1" applyBorder="1" applyAlignment="1">
      <alignment wrapText="1"/>
    </xf>
    <xf numFmtId="0" fontId="8" fillId="0" borderId="10" xfId="0" applyFont="1" applyBorder="1" applyAlignment="1">
      <alignment wrapText="1"/>
    </xf>
    <xf numFmtId="0" fontId="6" fillId="3" borderId="5" xfId="0" applyFont="1" applyFill="1" applyBorder="1" applyAlignment="1">
      <alignment wrapText="1"/>
    </xf>
    <xf numFmtId="0" fontId="6" fillId="3" borderId="6" xfId="0" applyFont="1" applyFill="1" applyBorder="1" applyAlignment="1">
      <alignment wrapText="1"/>
    </xf>
    <xf numFmtId="0" fontId="6" fillId="3" borderId="5" xfId="0" applyFont="1" applyFill="1" applyBorder="1" applyAlignment="1">
      <alignment horizontal="center" wrapText="1"/>
    </xf>
    <xf numFmtId="0" fontId="8" fillId="0" borderId="6" xfId="0" applyFont="1" applyBorder="1" applyAlignment="1">
      <alignment wrapText="1"/>
    </xf>
    <xf numFmtId="0" fontId="24" fillId="0" borderId="5"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18" fillId="4" borderId="2" xfId="1" applyFont="1" applyFill="1" applyBorder="1" applyAlignment="1">
      <alignment horizontal="right" wrapText="1"/>
    </xf>
    <xf numFmtId="0" fontId="17" fillId="4" borderId="3" xfId="0" applyFont="1" applyFill="1" applyBorder="1" applyAlignment="1">
      <alignment horizontal="right" wrapText="1"/>
    </xf>
    <xf numFmtId="0" fontId="10" fillId="4" borderId="3" xfId="1" applyFill="1" applyBorder="1" applyAlignment="1">
      <alignment horizontal="left" wrapText="1"/>
    </xf>
    <xf numFmtId="0" fontId="10" fillId="4" borderId="4" xfId="1" applyFill="1" applyBorder="1" applyAlignment="1">
      <alignment horizontal="left" wrapText="1"/>
    </xf>
    <xf numFmtId="0" fontId="11"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7" xfId="0" applyFont="1" applyFill="1"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11" fillId="3" borderId="5" xfId="0" applyFont="1" applyFill="1" applyBorder="1" applyAlignment="1">
      <alignment horizontal="center" wrapText="1"/>
    </xf>
    <xf numFmtId="0" fontId="11" fillId="3" borderId="6" xfId="0" applyFont="1" applyFill="1" applyBorder="1" applyAlignment="1">
      <alignment horizontal="center" wrapText="1"/>
    </xf>
    <xf numFmtId="0" fontId="0" fillId="0" borderId="14" xfId="0" applyBorder="1" applyAlignment="1">
      <alignment wrapText="1"/>
    </xf>
    <xf numFmtId="0" fontId="0" fillId="0" borderId="8" xfId="0" applyBorder="1" applyAlignment="1">
      <alignment wrapText="1"/>
    </xf>
    <xf numFmtId="0" fontId="24" fillId="0" borderId="5" xfId="0" applyFont="1" applyBorder="1" applyAlignment="1">
      <alignment horizontal="left" vertical="center" wrapText="1"/>
    </xf>
    <xf numFmtId="0" fontId="24" fillId="0" borderId="11" xfId="0" applyFont="1" applyBorder="1" applyAlignment="1">
      <alignment horizontal="left" vertical="center" wrapText="1"/>
    </xf>
    <xf numFmtId="0" fontId="24" fillId="0" borderId="6" xfId="0" applyFont="1" applyBorder="1" applyAlignment="1">
      <alignment horizontal="left" vertical="center" wrapText="1"/>
    </xf>
    <xf numFmtId="0" fontId="1" fillId="2" borderId="12" xfId="0" applyFont="1" applyFill="1" applyBorder="1" applyAlignment="1">
      <alignment horizontal="left" wrapText="1"/>
    </xf>
    <xf numFmtId="0" fontId="1" fillId="2" borderId="0" xfId="0" applyFont="1" applyFill="1" applyBorder="1" applyAlignment="1">
      <alignment horizontal="left" wrapText="1"/>
    </xf>
    <xf numFmtId="0" fontId="2" fillId="0" borderId="0" xfId="0" applyFont="1" applyFill="1" applyBorder="1" applyAlignment="1">
      <alignment horizontal="left" vertical="center" wrapText="1"/>
    </xf>
    <xf numFmtId="0" fontId="0" fillId="0" borderId="0" xfId="0" applyBorder="1" applyAlignment="1">
      <alignment horizontal="left" vertical="center" wrapText="1"/>
    </xf>
    <xf numFmtId="0" fontId="1" fillId="2" borderId="9" xfId="0" applyFont="1" applyFill="1" applyBorder="1" applyAlignment="1">
      <alignment wrapText="1"/>
    </xf>
    <xf numFmtId="0" fontId="0" fillId="2" borderId="15" xfId="0" applyFill="1" applyBorder="1" applyAlignment="1">
      <alignment wrapText="1"/>
    </xf>
    <xf numFmtId="0" fontId="0" fillId="2" borderId="10" xfId="0" applyFill="1" applyBorder="1" applyAlignment="1">
      <alignment wrapText="1"/>
    </xf>
    <xf numFmtId="0" fontId="6" fillId="3" borderId="6" xfId="0" applyFont="1" applyFill="1" applyBorder="1" applyAlignment="1">
      <alignment horizontal="center" wrapText="1"/>
    </xf>
    <xf numFmtId="0" fontId="11" fillId="3" borderId="5" xfId="0" applyFont="1" applyFill="1" applyBorder="1" applyAlignment="1">
      <alignment wrapText="1"/>
    </xf>
    <xf numFmtId="0" fontId="11" fillId="3" borderId="6" xfId="0" applyFont="1" applyFill="1" applyBorder="1" applyAlignment="1">
      <alignment wrapText="1"/>
    </xf>
    <xf numFmtId="0" fontId="1" fillId="0" borderId="2" xfId="0" applyFont="1" applyFill="1" applyBorder="1" applyAlignment="1">
      <alignment wrapText="1"/>
    </xf>
    <xf numFmtId="0" fontId="0" fillId="0" borderId="3" xfId="0" applyFill="1" applyBorder="1" applyAlignment="1">
      <alignment wrapText="1"/>
    </xf>
    <xf numFmtId="0" fontId="0" fillId="0" borderId="15" xfId="0" applyFill="1" applyBorder="1" applyAlignment="1">
      <alignment wrapText="1"/>
    </xf>
    <xf numFmtId="0" fontId="0" fillId="0" borderId="4" xfId="0" applyFill="1" applyBorder="1" applyAlignment="1">
      <alignment wrapText="1"/>
    </xf>
    <xf numFmtId="0" fontId="11" fillId="4" borderId="7" xfId="0" applyFont="1" applyFill="1" applyBorder="1" applyAlignment="1">
      <alignment horizontal="left" vertical="center" wrapText="1"/>
    </xf>
    <xf numFmtId="0" fontId="7" fillId="0" borderId="6" xfId="0" applyFont="1" applyBorder="1" applyAlignment="1">
      <alignment horizont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2" borderId="15" xfId="0" applyFont="1" applyFill="1" applyBorder="1" applyAlignment="1">
      <alignment horizontal="left" wrapText="1"/>
    </xf>
    <xf numFmtId="0" fontId="0" fillId="2" borderId="15" xfId="0" applyFill="1" applyBorder="1" applyAlignment="1">
      <alignment horizontal="left" wrapText="1"/>
    </xf>
    <xf numFmtId="0" fontId="0" fillId="2" borderId="10" xfId="0" applyFill="1" applyBorder="1" applyAlignment="1">
      <alignment horizontal="left" wrapText="1"/>
    </xf>
    <xf numFmtId="0" fontId="0"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2" fillId="7" borderId="2" xfId="0" applyFont="1" applyFill="1" applyBorder="1" applyAlignment="1">
      <alignment horizont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shrinkToFit="1"/>
    </xf>
    <xf numFmtId="0" fontId="0" fillId="0" borderId="3" xfId="0" applyBorder="1" applyAlignment="1">
      <alignment shrinkToFit="1"/>
    </xf>
    <xf numFmtId="0" fontId="2"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left" vertical="center" wrapText="1"/>
    </xf>
    <xf numFmtId="0" fontId="33" fillId="0" borderId="7" xfId="0" applyFont="1" applyBorder="1" applyAlignment="1">
      <alignment horizontal="center" vertical="center" wrapText="1"/>
    </xf>
    <xf numFmtId="0" fontId="9" fillId="0" borderId="8"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2" fillId="6" borderId="2" xfId="0" applyFont="1" applyFill="1" applyBorder="1" applyAlignment="1">
      <alignment horizontal="center" wrapText="1"/>
    </xf>
    <xf numFmtId="0" fontId="2" fillId="6" borderId="4" xfId="0" applyFont="1" applyFill="1" applyBorder="1" applyAlignment="1">
      <alignment horizontal="center" wrapText="1"/>
    </xf>
    <xf numFmtId="0" fontId="0" fillId="8" borderId="3" xfId="0" applyFill="1" applyBorder="1" applyAlignment="1">
      <alignment horizontal="left" vertical="center" shrinkToFit="1"/>
    </xf>
    <xf numFmtId="0" fontId="0" fillId="0" borderId="3" xfId="0" applyBorder="1" applyAlignment="1">
      <alignment horizontal="left" vertical="center" shrinkToFit="1"/>
    </xf>
    <xf numFmtId="0" fontId="2" fillId="8" borderId="2" xfId="0" applyFont="1" applyFill="1" applyBorder="1" applyAlignment="1">
      <alignment horizontal="left" vertical="center" shrinkToFit="1"/>
    </xf>
    <xf numFmtId="0" fontId="0" fillId="0" borderId="4"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8" borderId="4" xfId="0" applyFont="1" applyFill="1" applyBorder="1" applyAlignment="1">
      <alignment horizontal="left" vertical="center" shrinkToFi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4" borderId="27" xfId="0" applyFont="1" applyFill="1" applyBorder="1" applyAlignment="1">
      <alignment vertical="center" shrinkToFit="1"/>
    </xf>
    <xf numFmtId="0" fontId="7" fillId="4" borderId="3" xfId="0" applyFont="1" applyFill="1" applyBorder="1" applyAlignment="1">
      <alignment vertical="center" shrinkToFit="1"/>
    </xf>
    <xf numFmtId="0" fontId="5" fillId="0" borderId="30" xfId="0" applyFont="1" applyBorder="1" applyAlignment="1">
      <alignment horizontal="center" wrapText="1"/>
    </xf>
    <xf numFmtId="0" fontId="0" fillId="0" borderId="31" xfId="0" applyBorder="1" applyAlignment="1">
      <alignment horizontal="center" wrapText="1"/>
    </xf>
    <xf numFmtId="0" fontId="7"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29" xfId="0" applyFont="1" applyFill="1" applyBorder="1" applyAlignment="1">
      <alignment vertical="center" shrinkToFit="1"/>
    </xf>
    <xf numFmtId="0" fontId="7" fillId="4" borderId="14" xfId="0" applyFont="1" applyFill="1" applyBorder="1" applyAlignment="1">
      <alignment vertical="center" shrinkToFi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5" xfId="0" applyNumberFormat="1"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8" fillId="0" borderId="7" xfId="0" applyFont="1" applyBorder="1" applyAlignment="1">
      <alignment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21"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 fillId="2" borderId="0" xfId="0" applyFont="1" applyFill="1" applyBorder="1" applyAlignment="1">
      <alignment wrapText="1"/>
    </xf>
    <xf numFmtId="0" fontId="2" fillId="2" borderId="0" xfId="0" applyFont="1" applyFill="1" applyBorder="1" applyAlignment="1">
      <alignment wrapText="1"/>
    </xf>
    <xf numFmtId="0" fontId="2" fillId="2" borderId="13" xfId="0" applyFont="1"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2" fillId="4" borderId="25" xfId="0" applyFont="1" applyFill="1" applyBorder="1" applyAlignment="1">
      <alignment horizontal="center" wrapText="1"/>
    </xf>
    <xf numFmtId="0" fontId="2" fillId="4" borderId="29"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13" fillId="0" borderId="26" xfId="0" applyFont="1" applyBorder="1" applyAlignment="1">
      <alignment horizontal="center" wrapText="1"/>
    </xf>
    <xf numFmtId="0" fontId="13" fillId="0" borderId="21" xfId="0" applyFont="1" applyBorder="1" applyAlignment="1">
      <alignment horizontal="center" wrapText="1"/>
    </xf>
    <xf numFmtId="0" fontId="2" fillId="4" borderId="43" xfId="0" applyFont="1" applyFill="1" applyBorder="1" applyAlignment="1">
      <alignment horizontal="center" wrapText="1"/>
    </xf>
    <xf numFmtId="0" fontId="2" fillId="4" borderId="44" xfId="0" applyFont="1" applyFill="1" applyBorder="1" applyAlignment="1">
      <alignment horizontal="center" wrapText="1"/>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7" fillId="0" borderId="28" xfId="0" applyFont="1" applyBorder="1" applyAlignment="1">
      <alignment vertical="center" shrinkToFit="1"/>
    </xf>
    <xf numFmtId="0" fontId="14" fillId="0" borderId="26" xfId="0" applyFont="1" applyBorder="1" applyAlignment="1">
      <alignment wrapText="1"/>
    </xf>
    <xf numFmtId="0" fontId="14" fillId="0" borderId="21" xfId="0" applyFont="1" applyBorder="1" applyAlignment="1">
      <alignment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7" fillId="4" borderId="21" xfId="0" applyFont="1" applyFill="1" applyBorder="1" applyAlignment="1">
      <alignment vertical="center" shrinkToFit="1"/>
    </xf>
    <xf numFmtId="0" fontId="7" fillId="4" borderId="22" xfId="0" applyFont="1" applyFill="1" applyBorder="1" applyAlignment="1">
      <alignment vertical="center" shrinkToFit="1"/>
    </xf>
    <xf numFmtId="0" fontId="6" fillId="4" borderId="19" xfId="0" applyFont="1" applyFill="1" applyBorder="1" applyAlignment="1">
      <alignment horizontal="center" wrapText="1"/>
    </xf>
    <xf numFmtId="0" fontId="6" fillId="4" borderId="20" xfId="0" applyFont="1" applyFill="1" applyBorder="1" applyAlignment="1">
      <alignment horizontal="center" wrapText="1"/>
    </xf>
    <xf numFmtId="0" fontId="6" fillId="4" borderId="33" xfId="0" applyFont="1" applyFill="1" applyBorder="1" applyAlignment="1">
      <alignment horizontal="center" wrapText="1"/>
    </xf>
    <xf numFmtId="0" fontId="7" fillId="4" borderId="25" xfId="0" applyFont="1" applyFill="1" applyBorder="1" applyAlignment="1">
      <alignment vertical="center" wrapText="1"/>
    </xf>
    <xf numFmtId="0" fontId="7" fillId="4" borderId="29" xfId="0" applyFont="1" applyFill="1" applyBorder="1" applyAlignment="1">
      <alignment vertical="center" wrapText="1"/>
    </xf>
    <xf numFmtId="0" fontId="7" fillId="4" borderId="26" xfId="0" applyFont="1" applyFill="1" applyBorder="1" applyAlignment="1">
      <alignment vertical="center" wrapText="1"/>
    </xf>
    <xf numFmtId="0" fontId="7" fillId="4" borderId="32" xfId="0" applyFont="1" applyFill="1" applyBorder="1" applyAlignment="1">
      <alignment vertical="center" wrapTex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2" fillId="4" borderId="19" xfId="0" applyFont="1" applyFill="1" applyBorder="1" applyAlignment="1">
      <alignment horizontal="center" wrapText="1"/>
    </xf>
    <xf numFmtId="0" fontId="6" fillId="4" borderId="33" xfId="0" applyFont="1" applyFill="1" applyBorder="1" applyAlignment="1">
      <alignment horizontal="center" shrinkToFit="1"/>
    </xf>
    <xf numFmtId="0" fontId="6" fillId="4" borderId="20" xfId="0" applyFont="1" applyFill="1" applyBorder="1" applyAlignment="1">
      <alignment horizontal="center" shrinkToFi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3" fillId="0" borderId="32" xfId="0" applyFont="1" applyBorder="1" applyAlignment="1">
      <alignment wrapText="1"/>
    </xf>
    <xf numFmtId="0" fontId="14" fillId="0" borderId="32" xfId="0" applyFont="1" applyBorder="1" applyAlignment="1">
      <alignment wrapText="1"/>
    </xf>
    <xf numFmtId="0" fontId="14" fillId="0" borderId="22" xfId="0" applyFont="1" applyBorder="1" applyAlignment="1">
      <alignment wrapText="1"/>
    </xf>
    <xf numFmtId="0" fontId="2" fillId="4" borderId="20" xfId="0" applyFont="1" applyFill="1" applyBorder="1" applyAlignment="1">
      <alignment horizontal="center" wrapText="1"/>
    </xf>
    <xf numFmtId="0" fontId="2" fillId="4" borderId="33" xfId="0" applyFont="1" applyFill="1" applyBorder="1" applyAlignment="1">
      <alignment horizontal="center" wrapText="1"/>
    </xf>
    <xf numFmtId="0" fontId="2" fillId="4" borderId="40" xfId="0" applyFont="1" applyFill="1" applyBorder="1" applyAlignment="1">
      <alignment horizontal="center" wrapText="1"/>
    </xf>
    <xf numFmtId="0" fontId="2" fillId="4" borderId="23" xfId="0" applyFont="1" applyFill="1" applyBorder="1" applyAlignment="1">
      <alignment horizontal="center" wrapText="1"/>
    </xf>
    <xf numFmtId="0" fontId="0" fillId="4" borderId="24" xfId="0" applyFill="1" applyBorder="1" applyAlignment="1">
      <alignment horizontal="center" wrapText="1"/>
    </xf>
    <xf numFmtId="0" fontId="13" fillId="0" borderId="29" xfId="0" applyFont="1" applyBorder="1" applyAlignment="1">
      <alignment horizontal="center" wrapText="1"/>
    </xf>
    <xf numFmtId="0" fontId="13" fillId="0" borderId="25" xfId="0" applyFont="1" applyBorder="1" applyAlignment="1">
      <alignment horizontal="center" wrapText="1"/>
    </xf>
    <xf numFmtId="0" fontId="13" fillId="0" borderId="26" xfId="0" applyFont="1" applyBorder="1" applyAlignment="1">
      <alignment wrapText="1"/>
    </xf>
    <xf numFmtId="0" fontId="13" fillId="0" borderId="21" xfId="0" applyFont="1" applyBorder="1" applyAlignment="1">
      <alignment wrapText="1"/>
    </xf>
    <xf numFmtId="0" fontId="13" fillId="0" borderId="32" xfId="0" applyFont="1" applyBorder="1" applyAlignment="1">
      <alignment horizontal="center" wrapText="1"/>
    </xf>
    <xf numFmtId="0" fontId="13" fillId="0" borderId="22" xfId="0" applyFont="1" applyBorder="1" applyAlignment="1">
      <alignment wrapText="1"/>
    </xf>
    <xf numFmtId="0" fontId="13" fillId="0" borderId="29" xfId="0" applyFont="1" applyBorder="1" applyAlignment="1">
      <alignment wrapText="1"/>
    </xf>
    <xf numFmtId="0" fontId="21"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26" xfId="0" applyFont="1" applyBorder="1" applyAlignment="1">
      <alignment horizontal="center" wrapText="1"/>
    </xf>
    <xf numFmtId="0" fontId="14" fillId="0" borderId="21"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6" fillId="4" borderId="40" xfId="0" applyFont="1" applyFill="1" applyBorder="1" applyAlignment="1">
      <alignment horizontal="center" wrapText="1"/>
    </xf>
    <xf numFmtId="0" fontId="7" fillId="4" borderId="8" xfId="0" applyFont="1" applyFill="1" applyBorder="1" applyAlignment="1">
      <alignment vertical="center" wrapText="1"/>
    </xf>
    <xf numFmtId="0" fontId="7" fillId="4" borderId="13" xfId="0" applyFont="1" applyFill="1" applyBorder="1" applyAlignment="1">
      <alignment vertical="center" wrapText="1"/>
    </xf>
    <xf numFmtId="0" fontId="7" fillId="4" borderId="10" xfId="0" applyFont="1" applyFill="1" applyBorder="1" applyAlignment="1">
      <alignment vertical="center" wrapText="1"/>
    </xf>
    <xf numFmtId="0" fontId="2" fillId="4" borderId="7" xfId="0" applyFont="1" applyFill="1" applyBorder="1" applyAlignment="1">
      <alignment horizontal="center" wrapText="1"/>
    </xf>
    <xf numFmtId="0" fontId="0" fillId="0" borderId="8" xfId="0" applyBorder="1" applyAlignment="1">
      <alignment horizontal="center" wrapText="1"/>
    </xf>
    <xf numFmtId="0" fontId="13" fillId="0" borderId="22" xfId="0" applyFont="1" applyBorder="1" applyAlignment="1">
      <alignment horizontal="center" wrapText="1"/>
    </xf>
    <xf numFmtId="0" fontId="7" fillId="0" borderId="4" xfId="0" applyFont="1" applyFill="1" applyBorder="1" applyAlignment="1">
      <alignment vertical="center" shrinkToFit="1"/>
    </xf>
    <xf numFmtId="0" fontId="9" fillId="0" borderId="27" xfId="0" applyFont="1" applyFill="1" applyBorder="1" applyAlignment="1">
      <alignment vertical="center" shrinkToFit="1"/>
    </xf>
    <xf numFmtId="0" fontId="9" fillId="0" borderId="4" xfId="0" applyFont="1" applyFill="1" applyBorder="1" applyAlignment="1">
      <alignment vertical="center" shrinkToFit="1"/>
    </xf>
    <xf numFmtId="0" fontId="9" fillId="0" borderId="27" xfId="0" applyFont="1" applyFill="1" applyBorder="1" applyAlignment="1">
      <alignment vertical="center" wrapText="1" shrinkToFit="1"/>
    </xf>
    <xf numFmtId="0" fontId="8" fillId="0" borderId="16" xfId="0" applyFont="1" applyFill="1" applyBorder="1" applyAlignment="1">
      <alignment wrapText="1"/>
    </xf>
    <xf numFmtId="0" fontId="8" fillId="0" borderId="17" xfId="0" applyFont="1" applyFill="1" applyBorder="1" applyAlignment="1">
      <alignment wrapText="1"/>
    </xf>
    <xf numFmtId="0" fontId="8" fillId="0" borderId="42" xfId="0" applyFont="1" applyFill="1" applyBorder="1" applyAlignment="1">
      <alignment wrapText="1"/>
    </xf>
    <xf numFmtId="0" fontId="1" fillId="2" borderId="37" xfId="0" applyFont="1" applyFill="1" applyBorder="1" applyAlignment="1">
      <alignment wrapText="1"/>
    </xf>
    <xf numFmtId="0" fontId="1" fillId="2" borderId="18" xfId="0" applyFont="1" applyFill="1" applyBorder="1" applyAlignment="1">
      <alignment wrapText="1"/>
    </xf>
    <xf numFmtId="0" fontId="1" fillId="2" borderId="34" xfId="0" applyFont="1" applyFill="1" applyBorder="1" applyAlignment="1">
      <alignment wrapText="1"/>
    </xf>
    <xf numFmtId="0" fontId="7" fillId="4" borderId="4" xfId="0" applyFont="1" applyFill="1" applyBorder="1" applyAlignment="1">
      <alignment vertical="center" shrinkToFit="1"/>
    </xf>
    <xf numFmtId="0" fontId="7" fillId="4" borderId="8" xfId="0" applyFont="1" applyFill="1" applyBorder="1" applyAlignment="1">
      <alignment vertical="center" shrinkToFit="1"/>
    </xf>
    <xf numFmtId="0" fontId="0" fillId="0" borderId="41" xfId="0" applyBorder="1" applyAlignment="1">
      <alignment horizontal="center" wrapText="1"/>
    </xf>
    <xf numFmtId="0" fontId="1" fillId="2" borderId="43" xfId="0" applyFont="1" applyFill="1" applyBorder="1" applyAlignment="1">
      <alignment wrapText="1"/>
    </xf>
    <xf numFmtId="0" fontId="3" fillId="2" borderId="43" xfId="0" applyFont="1" applyFill="1" applyBorder="1" applyAlignment="1">
      <alignment wrapText="1"/>
    </xf>
    <xf numFmtId="0" fontId="29" fillId="4" borderId="2" xfId="1" applyFont="1" applyFill="1" applyBorder="1" applyAlignment="1">
      <alignment horizontal="right" wrapText="1"/>
    </xf>
    <xf numFmtId="0" fontId="7" fillId="4" borderId="3" xfId="0" applyFont="1" applyFill="1" applyBorder="1" applyAlignment="1">
      <alignment horizontal="right" wrapText="1"/>
    </xf>
    <xf numFmtId="0" fontId="2" fillId="0" borderId="3" xfId="0" applyFont="1" applyBorder="1" applyAlignment="1">
      <alignment horizontal="left" vertical="center" shrinkToFit="1"/>
    </xf>
    <xf numFmtId="0" fontId="2" fillId="0" borderId="3" xfId="0" applyFont="1" applyBorder="1" applyAlignment="1">
      <alignment horizontal="left" vertical="center" wrapText="1"/>
    </xf>
    <xf numFmtId="0" fontId="8" fillId="0" borderId="0" xfId="0" applyFont="1" applyFill="1" applyBorder="1" applyAlignment="1">
      <alignment wrapText="1"/>
    </xf>
  </cellXfs>
  <cellStyles count="2">
    <cellStyle name="Hyperlink" xfId="1" builtinId="8"/>
    <cellStyle name="Normal" xfId="0" builtinId="0"/>
  </cellStyles>
  <dxfs count="63">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fmlaLink="'Dropdown lists'!$I$48" lockText="1"/>
</file>

<file path=xl/ctrlProps/ctrlProp108.xml><?xml version="1.0" encoding="utf-8"?>
<formControlPr xmlns="http://schemas.microsoft.com/office/spreadsheetml/2009/9/main" objectType="CheckBox"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mlaLink="'Dropdown lists'!$G$8"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fmlaLink="'Dropdown lists'!$O$1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fmlaLink="'Dropdown lists'!$G$6"/>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0</xdr:rowOff>
    </xdr:from>
    <xdr:to>
      <xdr:col>6</xdr:col>
      <xdr:colOff>434936</xdr:colOff>
      <xdr:row>16</xdr:row>
      <xdr:rowOff>3972</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94897" y="2582956"/>
          <a:ext cx="233230" cy="696337"/>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11</xdr:row>
      <xdr:rowOff>246521</xdr:rowOff>
    </xdr:from>
    <xdr:to>
      <xdr:col>9</xdr:col>
      <xdr:colOff>622969</xdr:colOff>
      <xdr:row>14</xdr:row>
      <xdr:rowOff>137885</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29300" y="2589671"/>
          <a:ext cx="527719" cy="521829"/>
        </a:xfrm>
        <a:prstGeom prst="rect">
          <a:avLst/>
        </a:prstGeom>
      </xdr:spPr>
    </xdr:pic>
    <xdr:clientData/>
  </xdr:twoCellAnchor>
  <xdr:twoCellAnchor editAs="oneCell">
    <xdr:from>
      <xdr:col>10</xdr:col>
      <xdr:colOff>82551</xdr:colOff>
      <xdr:row>11</xdr:row>
      <xdr:rowOff>218516</xdr:rowOff>
    </xdr:from>
    <xdr:to>
      <xdr:col>10</xdr:col>
      <xdr:colOff>552451</xdr:colOff>
      <xdr:row>14</xdr:row>
      <xdr:rowOff>125081</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40501" y="2561666"/>
          <a:ext cx="469900" cy="537030"/>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151279</xdr:colOff>
      <xdr:row>7</xdr:row>
      <xdr:rowOff>39332</xdr:rowOff>
    </xdr:from>
    <xdr:to>
      <xdr:col>12</xdr:col>
      <xdr:colOff>626268</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849720" y="1596950"/>
          <a:ext cx="474989" cy="595563"/>
        </a:xfrm>
        <a:prstGeom prst="rect">
          <a:avLst/>
        </a:prstGeom>
      </xdr:spPr>
    </xdr:pic>
    <xdr:clientData/>
  </xdr:twoCellAnchor>
  <xdr:twoCellAnchor editAs="oneCell">
    <xdr:from>
      <xdr:col>12</xdr:col>
      <xdr:colOff>211665</xdr:colOff>
      <xdr:row>11</xdr:row>
      <xdr:rowOff>174418</xdr:rowOff>
    </xdr:from>
    <xdr:to>
      <xdr:col>12</xdr:col>
      <xdr:colOff>486506</xdr:colOff>
      <xdr:row>15</xdr:row>
      <xdr:rowOff>143122</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8558496" y="2378356"/>
          <a:ext cx="274841" cy="725261"/>
        </a:xfrm>
        <a:prstGeom prst="rect">
          <a:avLst/>
        </a:prstGeom>
      </xdr:spPr>
    </xdr:pic>
    <xdr:clientData/>
  </xdr:twoCellAnchor>
  <xdr:twoCellAnchor editAs="oneCell">
    <xdr:from>
      <xdr:col>11</xdr:col>
      <xdr:colOff>190500</xdr:colOff>
      <xdr:row>12</xdr:row>
      <xdr:rowOff>38100</xdr:rowOff>
    </xdr:from>
    <xdr:to>
      <xdr:col>11</xdr:col>
      <xdr:colOff>402054</xdr:colOff>
      <xdr:row>15</xdr:row>
      <xdr:rowOff>110113</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8221" y="2621056"/>
          <a:ext cx="211554" cy="601092"/>
        </a:xfrm>
        <a:prstGeom prst="rect">
          <a:avLst/>
        </a:prstGeom>
      </xdr:spPr>
    </xdr:pic>
    <xdr:clientData/>
  </xdr:twoCellAnchor>
  <xdr:twoCellAnchor>
    <xdr:from>
      <xdr:col>9</xdr:col>
      <xdr:colOff>6804</xdr:colOff>
      <xdr:row>31</xdr:row>
      <xdr:rowOff>4200</xdr:rowOff>
    </xdr:from>
    <xdr:to>
      <xdr:col>12</xdr:col>
      <xdr:colOff>653144</xdr:colOff>
      <xdr:row>31</xdr:row>
      <xdr:rowOff>149680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28608" y="7229593"/>
          <a:ext cx="2619375" cy="1454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a:t>
          </a:r>
          <a:r>
            <a:rPr lang="en-US" sz="800" baseline="0"/>
            <a:t> www.ergosystemsconsulting.com</a:t>
          </a:r>
          <a:endParaRPr lang="en-US" sz="800"/>
        </a:p>
      </xdr:txBody>
    </xdr:sp>
    <xdr:clientData/>
  </xdr:twoCellAnchor>
  <xdr:twoCellAnchor>
    <xdr:from>
      <xdr:col>9</xdr:col>
      <xdr:colOff>129270</xdr:colOff>
      <xdr:row>69</xdr:row>
      <xdr:rowOff>6805</xdr:rowOff>
    </xdr:from>
    <xdr:to>
      <xdr:col>12</xdr:col>
      <xdr:colOff>654732</xdr:colOff>
      <xdr:row>69</xdr:row>
      <xdr:rowOff>238127</xdr:rowOff>
    </xdr:to>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5851074" y="13879287"/>
          <a:ext cx="2498497" cy="231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www.ergosystemsconsulting.com</a:t>
          </a:r>
        </a:p>
      </xdr:txBody>
    </xdr:sp>
    <xdr:clientData/>
  </xdr:twoCellAnchor>
  <xdr:twoCellAnchor>
    <xdr:from>
      <xdr:col>9</xdr:col>
      <xdr:colOff>176892</xdr:colOff>
      <xdr:row>108</xdr:row>
      <xdr:rowOff>13420</xdr:rowOff>
    </xdr:from>
    <xdr:to>
      <xdr:col>12</xdr:col>
      <xdr:colOff>654655</xdr:colOff>
      <xdr:row>108</xdr:row>
      <xdr:rowOff>185399</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5898696" y="21213349"/>
          <a:ext cx="245079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a:t>
          </a:r>
          <a:r>
            <a:rPr lang="en-US" sz="800" baseline="0"/>
            <a:t> </a:t>
          </a:r>
          <a:r>
            <a:rPr lang="en-US" sz="800"/>
            <a:t> Rev 10.0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1</xdr:col>
          <xdr:colOff>323850</xdr:colOff>
          <xdr:row>23</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238125</xdr:rowOff>
        </xdr:from>
        <xdr:to>
          <xdr:col>1</xdr:col>
          <xdr:colOff>323850</xdr:colOff>
          <xdr:row>24</xdr:row>
          <xdr:rowOff>219075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1</xdr:col>
          <xdr:colOff>323850</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85725</xdr:rowOff>
        </xdr:from>
        <xdr:to>
          <xdr:col>1</xdr:col>
          <xdr:colOff>314325</xdr:colOff>
          <xdr:row>20</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123825</xdr:rowOff>
        </xdr:from>
        <xdr:to>
          <xdr:col>1</xdr:col>
          <xdr:colOff>323850</xdr:colOff>
          <xdr:row>26</xdr:row>
          <xdr:rowOff>342900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19050</xdr:rowOff>
        </xdr:from>
        <xdr:to>
          <xdr:col>1</xdr:col>
          <xdr:colOff>323850</xdr:colOff>
          <xdr:row>28</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238125</xdr:rowOff>
        </xdr:from>
        <xdr:to>
          <xdr:col>1</xdr:col>
          <xdr:colOff>323850</xdr:colOff>
          <xdr:row>28</xdr:row>
          <xdr:rowOff>219075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314325</xdr:colOff>
          <xdr:row>23</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323850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314325</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123825</xdr:rowOff>
        </xdr:from>
        <xdr:to>
          <xdr:col>3</xdr:col>
          <xdr:colOff>304800</xdr:colOff>
          <xdr:row>26</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xdr:rowOff>
        </xdr:from>
        <xdr:to>
          <xdr:col>3</xdr:col>
          <xdr:colOff>314325</xdr:colOff>
          <xdr:row>27</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238125</xdr:rowOff>
        </xdr:from>
        <xdr:to>
          <xdr:col>3</xdr:col>
          <xdr:colOff>314325</xdr:colOff>
          <xdr:row>28</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314325</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3</xdr:col>
          <xdr:colOff>314325</xdr:colOff>
          <xdr:row>20</xdr:row>
          <xdr:rowOff>219075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323850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19050</xdr:rowOff>
        </xdr:from>
        <xdr:to>
          <xdr:col>3</xdr:col>
          <xdr:colOff>314325</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xdr:row>
          <xdr:rowOff>38100</xdr:rowOff>
        </xdr:from>
        <xdr:to>
          <xdr:col>5</xdr:col>
          <xdr:colOff>314325</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xdr:row>
          <xdr:rowOff>19050</xdr:rowOff>
        </xdr:from>
        <xdr:to>
          <xdr:col>5</xdr:col>
          <xdr:colOff>314325</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9525</xdr:rowOff>
        </xdr:from>
        <xdr:to>
          <xdr:col>5</xdr:col>
          <xdr:colOff>314325</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xdr:row>
          <xdr:rowOff>19050</xdr:rowOff>
        </xdr:from>
        <xdr:to>
          <xdr:col>5</xdr:col>
          <xdr:colOff>314325</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304800</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xdr:row>
          <xdr:rowOff>19050</xdr:rowOff>
        </xdr:from>
        <xdr:to>
          <xdr:col>5</xdr:col>
          <xdr:colOff>314325</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314325</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133350</xdr:rowOff>
        </xdr:from>
        <xdr:to>
          <xdr:col>5</xdr:col>
          <xdr:colOff>314325</xdr:colOff>
          <xdr:row>26</xdr:row>
          <xdr:rowOff>352425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5</xdr:col>
          <xdr:colOff>314325</xdr:colOff>
          <xdr:row>28</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19050</xdr:rowOff>
        </xdr:from>
        <xdr:to>
          <xdr:col>5</xdr:col>
          <xdr:colOff>314325</xdr:colOff>
          <xdr:row>29</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9525</xdr:rowOff>
        </xdr:from>
        <xdr:to>
          <xdr:col>7</xdr:col>
          <xdr:colOff>304800</xdr:colOff>
          <xdr:row>23</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9525</xdr:rowOff>
        </xdr:from>
        <xdr:to>
          <xdr:col>7</xdr:col>
          <xdr:colOff>314325</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19050</xdr:rowOff>
        </xdr:from>
        <xdr:to>
          <xdr:col>7</xdr:col>
          <xdr:colOff>314325</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xdr:row>
          <xdr:rowOff>19050</xdr:rowOff>
        </xdr:from>
        <xdr:to>
          <xdr:col>7</xdr:col>
          <xdr:colOff>314325</xdr:colOff>
          <xdr:row>28</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9525</xdr:rowOff>
        </xdr:from>
        <xdr:to>
          <xdr:col>7</xdr:col>
          <xdr:colOff>314325</xdr:colOff>
          <xdr:row>28</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123825</xdr:rowOff>
        </xdr:from>
        <xdr:to>
          <xdr:col>7</xdr:col>
          <xdr:colOff>314325</xdr:colOff>
          <xdr:row>26</xdr:row>
          <xdr:rowOff>342900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209550</xdr:rowOff>
        </xdr:from>
        <xdr:to>
          <xdr:col>9</xdr:col>
          <xdr:colOff>219075</xdr:colOff>
          <xdr:row>21</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209550</xdr:rowOff>
        </xdr:from>
        <xdr:to>
          <xdr:col>9</xdr:col>
          <xdr:colOff>219075</xdr:colOff>
          <xdr:row>22</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9</xdr:col>
          <xdr:colOff>219075</xdr:colOff>
          <xdr:row>23</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0</xdr:rowOff>
        </xdr:from>
        <xdr:to>
          <xdr:col>9</xdr:col>
          <xdr:colOff>219075</xdr:colOff>
          <xdr:row>24</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238125</xdr:rowOff>
        </xdr:from>
        <xdr:to>
          <xdr:col>9</xdr:col>
          <xdr:colOff>228600</xdr:colOff>
          <xdr:row>26</xdr:row>
          <xdr:rowOff>438150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9</xdr:col>
          <xdr:colOff>219075</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9</xdr:col>
          <xdr:colOff>219075</xdr:colOff>
          <xdr:row>28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9</xdr:col>
          <xdr:colOff>219075</xdr:colOff>
          <xdr:row>29</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209550</xdr:rowOff>
        </xdr:from>
        <xdr:to>
          <xdr:col>11</xdr:col>
          <xdr:colOff>285750</xdr:colOff>
          <xdr:row>28</xdr:row>
          <xdr:rowOff>190500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9525</xdr:rowOff>
        </xdr:from>
        <xdr:to>
          <xdr:col>11</xdr:col>
          <xdr:colOff>285750</xdr:colOff>
          <xdr:row>27</xdr:row>
          <xdr:rowOff>209550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19050</xdr:rowOff>
        </xdr:from>
        <xdr:to>
          <xdr:col>11</xdr:col>
          <xdr:colOff>285750</xdr:colOff>
          <xdr:row>26</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180975</xdr:rowOff>
        </xdr:from>
        <xdr:to>
          <xdr:col>11</xdr:col>
          <xdr:colOff>285750</xdr:colOff>
          <xdr:row>20</xdr:row>
          <xdr:rowOff>133350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xdr:rowOff>
        </xdr:from>
        <xdr:to>
          <xdr:col>9</xdr:col>
          <xdr:colOff>219075</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0</xdr:rowOff>
        </xdr:from>
        <xdr:to>
          <xdr:col>2</xdr:col>
          <xdr:colOff>428625</xdr:colOff>
          <xdr:row>49</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51</xdr:row>
          <xdr:rowOff>0</xdr:rowOff>
        </xdr:from>
        <xdr:to>
          <xdr:col>2</xdr:col>
          <xdr:colOff>438150</xdr:colOff>
          <xdr:row>52</xdr:row>
          <xdr:rowOff>66676</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54</xdr:row>
          <xdr:rowOff>9525</xdr:rowOff>
        </xdr:from>
        <xdr:to>
          <xdr:col>2</xdr:col>
          <xdr:colOff>438150</xdr:colOff>
          <xdr:row>55</xdr:row>
          <xdr:rowOff>66675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57</xdr:row>
          <xdr:rowOff>9525</xdr:rowOff>
        </xdr:from>
        <xdr:to>
          <xdr:col>2</xdr:col>
          <xdr:colOff>438150</xdr:colOff>
          <xdr:row>58</xdr:row>
          <xdr:rowOff>76200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60</xdr:row>
          <xdr:rowOff>9525</xdr:rowOff>
        </xdr:from>
        <xdr:to>
          <xdr:col>2</xdr:col>
          <xdr:colOff>438150</xdr:colOff>
          <xdr:row>61</xdr:row>
          <xdr:rowOff>47624</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63</xdr:row>
          <xdr:rowOff>9525</xdr:rowOff>
        </xdr:from>
        <xdr:to>
          <xdr:col>2</xdr:col>
          <xdr:colOff>438150</xdr:colOff>
          <xdr:row>64</xdr:row>
          <xdr:rowOff>47625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66</xdr:row>
          <xdr:rowOff>9525</xdr:rowOff>
        </xdr:from>
        <xdr:to>
          <xdr:col>2</xdr:col>
          <xdr:colOff>438150</xdr:colOff>
          <xdr:row>67</xdr:row>
          <xdr:rowOff>38099</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171450</xdr:rowOff>
        </xdr:from>
        <xdr:to>
          <xdr:col>10</xdr:col>
          <xdr:colOff>333375</xdr:colOff>
          <xdr:row>4</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0</xdr:rowOff>
        </xdr:from>
        <xdr:to>
          <xdr:col>10</xdr:col>
          <xdr:colOff>323850</xdr:colOff>
          <xdr:row>3</xdr:row>
          <xdr:rowOff>200025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9525</xdr:rowOff>
        </xdr:from>
        <xdr:to>
          <xdr:col>0</xdr:col>
          <xdr:colOff>466725</xdr:colOff>
          <xdr:row>34</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33</xdr:row>
          <xdr:rowOff>200025</xdr:rowOff>
        </xdr:from>
        <xdr:to>
          <xdr:col>0</xdr:col>
          <xdr:colOff>466725</xdr:colOff>
          <xdr:row>35</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35</xdr:row>
          <xdr:rowOff>95250</xdr:rowOff>
        </xdr:from>
        <xdr:to>
          <xdr:col>0</xdr:col>
          <xdr:colOff>466725</xdr:colOff>
          <xdr:row>35</xdr:row>
          <xdr:rowOff>304800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36</xdr:row>
          <xdr:rowOff>0</xdr:rowOff>
        </xdr:from>
        <xdr:to>
          <xdr:col>0</xdr:col>
          <xdr:colOff>466725</xdr:colOff>
          <xdr:row>37</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37</xdr:row>
          <xdr:rowOff>47625</xdr:rowOff>
        </xdr:from>
        <xdr:to>
          <xdr:col>0</xdr:col>
          <xdr:colOff>466725</xdr:colOff>
          <xdr:row>37</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38</xdr:row>
          <xdr:rowOff>161925</xdr:rowOff>
        </xdr:from>
        <xdr:to>
          <xdr:col>0</xdr:col>
          <xdr:colOff>476250</xdr:colOff>
          <xdr:row>40</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39</xdr:row>
          <xdr:rowOff>0</xdr:rowOff>
        </xdr:from>
        <xdr:to>
          <xdr:col>2</xdr:col>
          <xdr:colOff>438150</xdr:colOff>
          <xdr:row>40</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0</xdr:rowOff>
        </xdr:from>
        <xdr:to>
          <xdr:col>4</xdr:col>
          <xdr:colOff>447675</xdr:colOff>
          <xdr:row>40</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38</xdr:row>
          <xdr:rowOff>180975</xdr:rowOff>
        </xdr:from>
        <xdr:to>
          <xdr:col>6</xdr:col>
          <xdr:colOff>476250</xdr:colOff>
          <xdr:row>40</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39</xdr:row>
          <xdr:rowOff>180975</xdr:rowOff>
        </xdr:from>
        <xdr:to>
          <xdr:col>4</xdr:col>
          <xdr:colOff>447675</xdr:colOff>
          <xdr:row>41</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180975</xdr:rowOff>
        </xdr:from>
        <xdr:to>
          <xdr:col>0</xdr:col>
          <xdr:colOff>466725</xdr:colOff>
          <xdr:row>41</xdr:row>
          <xdr:rowOff>19050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41</xdr:row>
          <xdr:rowOff>190500</xdr:rowOff>
        </xdr:from>
        <xdr:to>
          <xdr:col>0</xdr:col>
          <xdr:colOff>447675</xdr:colOff>
          <xdr:row>43</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190500</xdr:rowOff>
        </xdr:from>
        <xdr:to>
          <xdr:col>4</xdr:col>
          <xdr:colOff>438150</xdr:colOff>
          <xdr:row>43</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47625</xdr:rowOff>
        </xdr:from>
        <xdr:to>
          <xdr:col>0</xdr:col>
          <xdr:colOff>438150</xdr:colOff>
          <xdr:row>43</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304800</xdr:rowOff>
        </xdr:from>
        <xdr:to>
          <xdr:col>0</xdr:col>
          <xdr:colOff>438150</xdr:colOff>
          <xdr:row>44</xdr:row>
          <xdr:rowOff>182335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85725</xdr:rowOff>
        </xdr:from>
        <xdr:to>
          <xdr:col>4</xdr:col>
          <xdr:colOff>447675</xdr:colOff>
          <xdr:row>35</xdr:row>
          <xdr:rowOff>295275</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4</xdr:col>
          <xdr:colOff>457200</xdr:colOff>
          <xdr:row>37</xdr:row>
          <xdr:rowOff>9525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47625</xdr:rowOff>
        </xdr:from>
        <xdr:to>
          <xdr:col>4</xdr:col>
          <xdr:colOff>457200</xdr:colOff>
          <xdr:row>37</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180975</xdr:rowOff>
        </xdr:from>
        <xdr:to>
          <xdr:col>0</xdr:col>
          <xdr:colOff>390525</xdr:colOff>
          <xdr:row>42</xdr:row>
          <xdr:rowOff>9525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39</xdr:row>
          <xdr:rowOff>180975</xdr:rowOff>
        </xdr:from>
        <xdr:to>
          <xdr:col>6</xdr:col>
          <xdr:colOff>466725</xdr:colOff>
          <xdr:row>41</xdr:row>
          <xdr:rowOff>19050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40</xdr:row>
          <xdr:rowOff>171450</xdr:rowOff>
        </xdr:from>
        <xdr:to>
          <xdr:col>4</xdr:col>
          <xdr:colOff>371475</xdr:colOff>
          <xdr:row>42</xdr:row>
          <xdr:rowOff>9525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428625</xdr:rowOff>
        </xdr:from>
        <xdr:to>
          <xdr:col>4</xdr:col>
          <xdr:colOff>466725</xdr:colOff>
          <xdr:row>39</xdr:row>
          <xdr:rowOff>28575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09"/>
  <sheetViews>
    <sheetView showGridLines="0" tabSelected="1" showWhiteSpace="0" topLeftCell="A31" zoomScale="140" zoomScaleNormal="140" workbookViewId="0">
      <selection activeCell="N36" sqref="N36"/>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85546875" style="1" customWidth="1"/>
    <col min="14" max="14" width="9.140625" style="1" customWidth="1"/>
    <col min="15" max="16384" width="9.140625" style="1"/>
  </cols>
  <sheetData>
    <row r="1" spans="1:16" ht="18" customHeight="1" x14ac:dyDescent="0.35">
      <c r="A1" s="196" t="s">
        <v>158</v>
      </c>
      <c r="B1" s="197"/>
      <c r="C1" s="197"/>
      <c r="D1" s="197"/>
      <c r="E1" s="197"/>
      <c r="F1" s="197"/>
      <c r="G1" s="197"/>
      <c r="H1" s="197"/>
      <c r="I1" s="197"/>
      <c r="J1" s="197"/>
      <c r="K1" s="197"/>
      <c r="L1" s="197"/>
      <c r="M1" s="198"/>
    </row>
    <row r="2" spans="1:16" s="25" customFormat="1" ht="15.95" customHeight="1" x14ac:dyDescent="0.2">
      <c r="A2" s="215" t="s">
        <v>157</v>
      </c>
      <c r="B2" s="46" t="s">
        <v>2</v>
      </c>
      <c r="C2" s="209" t="s">
        <v>173</v>
      </c>
      <c r="D2" s="210"/>
      <c r="E2" s="210"/>
      <c r="F2" s="211"/>
      <c r="G2" s="46" t="s">
        <v>0</v>
      </c>
      <c r="H2" s="199"/>
      <c r="I2" s="200"/>
      <c r="J2" s="46" t="s">
        <v>164</v>
      </c>
      <c r="K2" s="203" t="s">
        <v>174</v>
      </c>
      <c r="L2" s="204"/>
      <c r="M2" s="205"/>
    </row>
    <row r="3" spans="1:16" s="25" customFormat="1" ht="23.1" customHeight="1" x14ac:dyDescent="0.2">
      <c r="A3" s="216"/>
      <c r="B3" s="46" t="s">
        <v>3</v>
      </c>
      <c r="C3" s="203" t="s">
        <v>172</v>
      </c>
      <c r="D3" s="204"/>
      <c r="E3" s="204"/>
      <c r="F3" s="204"/>
      <c r="G3" s="46" t="s">
        <v>1</v>
      </c>
      <c r="H3" s="201"/>
      <c r="I3" s="201"/>
      <c r="J3" s="46" t="s">
        <v>165</v>
      </c>
      <c r="K3" s="203"/>
      <c r="L3" s="206"/>
      <c r="M3" s="207"/>
    </row>
    <row r="4" spans="1:16" s="25" customFormat="1" ht="27.75" customHeight="1" x14ac:dyDescent="0.2">
      <c r="A4" s="217"/>
      <c r="B4" s="47" t="s">
        <v>167</v>
      </c>
      <c r="C4" s="212"/>
      <c r="D4" s="213"/>
      <c r="E4" s="213"/>
      <c r="F4" s="214"/>
      <c r="G4" s="47" t="s">
        <v>163</v>
      </c>
      <c r="H4" s="202"/>
      <c r="I4" s="202"/>
      <c r="J4" s="47" t="s">
        <v>34</v>
      </c>
      <c r="K4" s="208" t="s">
        <v>166</v>
      </c>
      <c r="L4" s="96"/>
      <c r="M4" s="97"/>
    </row>
    <row r="5" spans="1:16" s="5" customFormat="1" ht="15.75" thickBot="1" x14ac:dyDescent="0.3">
      <c r="A5" s="271" t="s">
        <v>4</v>
      </c>
      <c r="B5" s="218" t="s">
        <v>60</v>
      </c>
      <c r="C5" s="219"/>
      <c r="D5" s="219"/>
      <c r="E5" s="219"/>
      <c r="F5" s="219"/>
      <c r="G5" s="219"/>
      <c r="H5" s="219"/>
      <c r="I5" s="219"/>
      <c r="J5" s="219"/>
      <c r="K5" s="219"/>
      <c r="L5" s="219"/>
      <c r="M5" s="220"/>
    </row>
    <row r="6" spans="1:16" s="5" customFormat="1" ht="15" customHeight="1" thickTop="1" x14ac:dyDescent="0.25">
      <c r="A6" s="272"/>
      <c r="B6" s="250" t="s">
        <v>5</v>
      </c>
      <c r="C6" s="250"/>
      <c r="D6" s="251" t="s">
        <v>15</v>
      </c>
      <c r="E6" s="252"/>
      <c r="F6" s="250" t="s">
        <v>6</v>
      </c>
      <c r="G6" s="250"/>
      <c r="H6" s="259" t="s">
        <v>7</v>
      </c>
      <c r="I6" s="260"/>
      <c r="J6" s="223" t="s">
        <v>8</v>
      </c>
      <c r="K6" s="224"/>
      <c r="L6" s="250" t="s">
        <v>9</v>
      </c>
      <c r="M6" s="261"/>
    </row>
    <row r="7" spans="1:16" ht="1.7" hidden="1" customHeight="1" x14ac:dyDescent="0.25">
      <c r="A7" s="273"/>
      <c r="B7" s="7"/>
      <c r="C7" s="8"/>
      <c r="D7" s="7"/>
      <c r="E7" s="8"/>
      <c r="F7" s="7"/>
      <c r="G7" s="8"/>
      <c r="H7" s="6"/>
      <c r="I7" s="6"/>
      <c r="J7" s="225"/>
      <c r="K7" s="226"/>
      <c r="L7" s="7"/>
      <c r="M7" s="8"/>
    </row>
    <row r="8" spans="1:16" x14ac:dyDescent="0.25">
      <c r="A8" s="262" t="s">
        <v>152</v>
      </c>
      <c r="B8" s="265" t="s">
        <v>45</v>
      </c>
      <c r="C8" s="264" t="s">
        <v>156</v>
      </c>
      <c r="D8" s="265" t="s">
        <v>44</v>
      </c>
      <c r="E8" s="264" t="s">
        <v>43</v>
      </c>
      <c r="F8" s="265" t="s">
        <v>42</v>
      </c>
      <c r="G8" s="264" t="s">
        <v>38</v>
      </c>
      <c r="H8" s="265" t="s">
        <v>151</v>
      </c>
      <c r="I8" s="270"/>
      <c r="J8" s="265" t="s">
        <v>46</v>
      </c>
      <c r="K8" s="264" t="s">
        <v>47</v>
      </c>
      <c r="L8" s="265" t="s">
        <v>31</v>
      </c>
      <c r="M8" s="276" t="s">
        <v>30</v>
      </c>
    </row>
    <row r="9" spans="1:16" x14ac:dyDescent="0.25">
      <c r="A9" s="263"/>
      <c r="B9" s="266"/>
      <c r="C9" s="256"/>
      <c r="D9" s="227"/>
      <c r="E9" s="256"/>
      <c r="F9" s="227"/>
      <c r="G9" s="256"/>
      <c r="H9" s="266"/>
      <c r="I9" s="256"/>
      <c r="J9" s="227"/>
      <c r="K9" s="256"/>
      <c r="L9" s="266"/>
      <c r="M9" s="277"/>
    </row>
    <row r="10" spans="1:16" x14ac:dyDescent="0.25">
      <c r="A10" s="263"/>
      <c r="B10" s="266"/>
      <c r="C10" s="256"/>
      <c r="D10" s="227"/>
      <c r="E10" s="256"/>
      <c r="F10" s="227"/>
      <c r="G10" s="256"/>
      <c r="H10" s="266"/>
      <c r="I10" s="256"/>
      <c r="J10" s="227"/>
      <c r="K10" s="256"/>
      <c r="L10" s="266"/>
      <c r="M10" s="277"/>
    </row>
    <row r="11" spans="1:16" ht="16.5" customHeight="1" x14ac:dyDescent="0.25">
      <c r="A11" s="263"/>
      <c r="B11" s="266"/>
      <c r="C11" s="256"/>
      <c r="D11" s="227"/>
      <c r="E11" s="256"/>
      <c r="F11" s="227"/>
      <c r="G11" s="256"/>
      <c r="H11" s="266"/>
      <c r="I11" s="256"/>
      <c r="J11" s="227"/>
      <c r="K11" s="256"/>
      <c r="L11" s="266"/>
      <c r="M11" s="277"/>
    </row>
    <row r="12" spans="1:16" s="3" customFormat="1" ht="19.7" customHeight="1" x14ac:dyDescent="0.25">
      <c r="A12" s="263"/>
      <c r="B12" s="266"/>
      <c r="C12" s="256"/>
      <c r="D12" s="227"/>
      <c r="E12" s="256"/>
      <c r="F12" s="227"/>
      <c r="G12" s="256"/>
      <c r="H12" s="266"/>
      <c r="I12" s="256"/>
      <c r="J12" s="227"/>
      <c r="K12" s="256"/>
      <c r="L12" s="266"/>
      <c r="M12" s="277"/>
      <c r="P12" s="9"/>
    </row>
    <row r="13" spans="1:16" x14ac:dyDescent="0.25">
      <c r="A13" s="263"/>
      <c r="B13" s="227" t="s">
        <v>49</v>
      </c>
      <c r="C13" s="256" t="s">
        <v>48</v>
      </c>
      <c r="D13" s="227" t="s">
        <v>35</v>
      </c>
      <c r="E13" s="256" t="s">
        <v>36</v>
      </c>
      <c r="F13" s="227" t="s">
        <v>37</v>
      </c>
      <c r="G13" s="268" t="s">
        <v>161</v>
      </c>
      <c r="H13" s="227" t="s">
        <v>40</v>
      </c>
      <c r="I13" s="256"/>
      <c r="J13" s="227" t="s">
        <v>155</v>
      </c>
      <c r="K13" s="268" t="s">
        <v>168</v>
      </c>
      <c r="L13" s="227" t="s">
        <v>39</v>
      </c>
      <c r="M13" s="278" t="s">
        <v>145</v>
      </c>
    </row>
    <row r="14" spans="1:16" x14ac:dyDescent="0.25">
      <c r="A14" s="263"/>
      <c r="B14" s="266"/>
      <c r="C14" s="256"/>
      <c r="D14" s="234"/>
      <c r="E14" s="257"/>
      <c r="F14" s="266"/>
      <c r="G14" s="256"/>
      <c r="H14" s="266"/>
      <c r="I14" s="256"/>
      <c r="J14" s="227"/>
      <c r="K14" s="268"/>
      <c r="L14" s="274"/>
      <c r="M14" s="279"/>
    </row>
    <row r="15" spans="1:16" ht="12" customHeight="1" x14ac:dyDescent="0.25">
      <c r="A15" s="263"/>
      <c r="B15" s="266"/>
      <c r="C15" s="256"/>
      <c r="D15" s="234"/>
      <c r="E15" s="257"/>
      <c r="F15" s="266"/>
      <c r="G15" s="256"/>
      <c r="H15" s="266"/>
      <c r="I15" s="256"/>
      <c r="J15" s="227"/>
      <c r="K15" s="268"/>
      <c r="L15" s="274"/>
      <c r="M15" s="279"/>
    </row>
    <row r="16" spans="1:16" ht="12.75" customHeight="1" x14ac:dyDescent="0.25">
      <c r="A16" s="263"/>
      <c r="B16" s="266"/>
      <c r="C16" s="256"/>
      <c r="D16" s="234"/>
      <c r="E16" s="257"/>
      <c r="F16" s="266"/>
      <c r="G16" s="256"/>
      <c r="H16" s="266"/>
      <c r="I16" s="256"/>
      <c r="J16" s="227"/>
      <c r="K16" s="268"/>
      <c r="L16" s="274"/>
      <c r="M16" s="279"/>
    </row>
    <row r="17" spans="1:18" s="3" customFormat="1" ht="42" customHeight="1" x14ac:dyDescent="0.25">
      <c r="A17" s="263"/>
      <c r="B17" s="267"/>
      <c r="C17" s="269"/>
      <c r="D17" s="235"/>
      <c r="E17" s="258"/>
      <c r="F17" s="267"/>
      <c r="G17" s="269"/>
      <c r="H17" s="267"/>
      <c r="I17" s="269"/>
      <c r="J17" s="228"/>
      <c r="K17" s="286"/>
      <c r="L17" s="275"/>
      <c r="M17" s="279"/>
    </row>
    <row r="18" spans="1:18" s="4" customFormat="1" ht="18.75" customHeight="1" thickBot="1" x14ac:dyDescent="0.3">
      <c r="A18" s="253" t="s">
        <v>59</v>
      </c>
      <c r="B18" s="254"/>
      <c r="C18" s="254"/>
      <c r="D18" s="254"/>
      <c r="E18" s="254"/>
      <c r="F18" s="254"/>
      <c r="G18" s="254"/>
      <c r="H18" s="254"/>
      <c r="I18" s="254"/>
      <c r="J18" s="254"/>
      <c r="K18" s="254"/>
      <c r="L18" s="254"/>
      <c r="M18" s="255"/>
    </row>
    <row r="19" spans="1:18" s="14" customFormat="1" ht="12.2" customHeight="1" thickTop="1" x14ac:dyDescent="0.2">
      <c r="A19" s="13"/>
      <c r="B19" s="241" t="s">
        <v>5</v>
      </c>
      <c r="C19" s="241"/>
      <c r="D19" s="241" t="s">
        <v>15</v>
      </c>
      <c r="E19" s="241"/>
      <c r="F19" s="241" t="s">
        <v>6</v>
      </c>
      <c r="G19" s="241"/>
      <c r="H19" s="242" t="s">
        <v>7</v>
      </c>
      <c r="I19" s="243"/>
      <c r="J19" s="242" t="s">
        <v>8</v>
      </c>
      <c r="K19" s="243"/>
      <c r="L19" s="241" t="s">
        <v>9</v>
      </c>
      <c r="M19" s="280"/>
    </row>
    <row r="20" spans="1:18" ht="21.75" customHeight="1" x14ac:dyDescent="0.25">
      <c r="A20" s="185" t="s">
        <v>10</v>
      </c>
      <c r="B20" s="244" t="s">
        <v>106</v>
      </c>
      <c r="C20" s="245"/>
      <c r="D20" s="239" t="s">
        <v>72</v>
      </c>
      <c r="E20" s="240"/>
      <c r="F20" s="239" t="s">
        <v>80</v>
      </c>
      <c r="G20" s="240"/>
      <c r="H20" s="188" t="s">
        <v>89</v>
      </c>
      <c r="I20" s="189"/>
      <c r="J20" s="188" t="s">
        <v>96</v>
      </c>
      <c r="K20" s="192"/>
      <c r="L20" s="244" t="s">
        <v>159</v>
      </c>
      <c r="M20" s="281"/>
      <c r="R20" s="11"/>
    </row>
    <row r="21" spans="1:18" ht="18.75" customHeight="1" x14ac:dyDescent="0.25">
      <c r="A21" s="186"/>
      <c r="B21" s="246"/>
      <c r="C21" s="247"/>
      <c r="D21" s="188" t="s">
        <v>73</v>
      </c>
      <c r="E21" s="192"/>
      <c r="F21" s="188" t="s">
        <v>81</v>
      </c>
      <c r="G21" s="192"/>
      <c r="H21" s="188" t="s">
        <v>90</v>
      </c>
      <c r="I21" s="189"/>
      <c r="J21" s="188" t="s">
        <v>97</v>
      </c>
      <c r="K21" s="192"/>
      <c r="L21" s="246"/>
      <c r="M21" s="282"/>
    </row>
    <row r="22" spans="1:18" ht="18.75" customHeight="1" x14ac:dyDescent="0.25">
      <c r="A22" s="186"/>
      <c r="B22" s="246"/>
      <c r="C22" s="247"/>
      <c r="D22" s="188" t="s">
        <v>74</v>
      </c>
      <c r="E22" s="192"/>
      <c r="F22" s="188" t="s">
        <v>82</v>
      </c>
      <c r="G22" s="192"/>
      <c r="H22" s="188" t="s">
        <v>91</v>
      </c>
      <c r="I22" s="189"/>
      <c r="J22" s="188" t="s">
        <v>98</v>
      </c>
      <c r="K22" s="192"/>
      <c r="L22" s="246"/>
      <c r="M22" s="282"/>
    </row>
    <row r="23" spans="1:18" ht="18.75" customHeight="1" x14ac:dyDescent="0.25">
      <c r="A23" s="187"/>
      <c r="B23" s="248"/>
      <c r="C23" s="249"/>
      <c r="D23" s="188" t="s">
        <v>75</v>
      </c>
      <c r="E23" s="192"/>
      <c r="F23" s="188" t="s">
        <v>83</v>
      </c>
      <c r="G23" s="192"/>
      <c r="H23" s="188" t="s">
        <v>92</v>
      </c>
      <c r="I23" s="189"/>
      <c r="J23" s="188" t="s">
        <v>99</v>
      </c>
      <c r="K23" s="192"/>
      <c r="L23" s="248"/>
      <c r="M23" s="283"/>
    </row>
    <row r="24" spans="1:18" ht="18.75" customHeight="1" x14ac:dyDescent="0.25">
      <c r="A24" s="236" t="s">
        <v>11</v>
      </c>
      <c r="B24" s="231" t="s">
        <v>66</v>
      </c>
      <c r="C24" s="233"/>
      <c r="D24" s="231" t="s">
        <v>66</v>
      </c>
      <c r="E24" s="233"/>
      <c r="F24" s="231" t="s">
        <v>66</v>
      </c>
      <c r="G24" s="233"/>
      <c r="H24" s="231" t="s">
        <v>66</v>
      </c>
      <c r="I24" s="233"/>
      <c r="J24" s="231" t="s">
        <v>66</v>
      </c>
      <c r="K24" s="233"/>
      <c r="L24" s="231" t="s">
        <v>66</v>
      </c>
      <c r="M24" s="287"/>
    </row>
    <row r="25" spans="1:18" ht="18.75" customHeight="1" x14ac:dyDescent="0.25">
      <c r="A25" s="237"/>
      <c r="B25" s="231" t="s">
        <v>67</v>
      </c>
      <c r="C25" s="232"/>
      <c r="D25" s="231" t="s">
        <v>76</v>
      </c>
      <c r="E25" s="233"/>
      <c r="F25" s="231" t="s">
        <v>84</v>
      </c>
      <c r="G25" s="233"/>
      <c r="H25" s="231" t="s">
        <v>93</v>
      </c>
      <c r="I25" s="233"/>
      <c r="J25" s="231" t="s">
        <v>76</v>
      </c>
      <c r="K25" s="233"/>
      <c r="L25" s="288" t="s">
        <v>146</v>
      </c>
      <c r="M25" s="289"/>
    </row>
    <row r="26" spans="1:18" ht="18.75" customHeight="1" x14ac:dyDescent="0.25">
      <c r="A26" s="238"/>
      <c r="B26" s="231" t="s">
        <v>68</v>
      </c>
      <c r="C26" s="232"/>
      <c r="D26" s="231" t="s">
        <v>68</v>
      </c>
      <c r="E26" s="233"/>
      <c r="F26" s="231" t="s">
        <v>85</v>
      </c>
      <c r="G26" s="233"/>
      <c r="H26" s="231" t="s">
        <v>94</v>
      </c>
      <c r="I26" s="233"/>
      <c r="J26" s="231" t="s">
        <v>68</v>
      </c>
      <c r="K26" s="233"/>
      <c r="L26" s="231" t="s">
        <v>147</v>
      </c>
      <c r="M26" s="287"/>
    </row>
    <row r="27" spans="1:18" ht="36" customHeight="1" x14ac:dyDescent="0.25">
      <c r="A27" s="221" t="s">
        <v>12</v>
      </c>
      <c r="B27" s="188" t="s">
        <v>69</v>
      </c>
      <c r="C27" s="192"/>
      <c r="D27" s="188" t="s">
        <v>77</v>
      </c>
      <c r="E27" s="192"/>
      <c r="F27" s="188" t="s">
        <v>86</v>
      </c>
      <c r="G27" s="192"/>
      <c r="H27" s="188" t="s">
        <v>77</v>
      </c>
      <c r="I27" s="189"/>
      <c r="J27" s="188" t="s">
        <v>100</v>
      </c>
      <c r="K27" s="192"/>
      <c r="L27" s="290" t="s">
        <v>160</v>
      </c>
      <c r="M27" s="289"/>
    </row>
    <row r="28" spans="1:18" ht="18.75" customHeight="1" x14ac:dyDescent="0.25">
      <c r="A28" s="222"/>
      <c r="B28" s="188" t="s">
        <v>70</v>
      </c>
      <c r="C28" s="192"/>
      <c r="D28" s="188" t="s">
        <v>78</v>
      </c>
      <c r="E28" s="192"/>
      <c r="F28" s="188" t="s">
        <v>87</v>
      </c>
      <c r="G28" s="192"/>
      <c r="H28" s="188" t="s">
        <v>70</v>
      </c>
      <c r="I28" s="189"/>
      <c r="J28" s="188" t="s">
        <v>101</v>
      </c>
      <c r="K28" s="192"/>
      <c r="L28" s="188" t="s">
        <v>103</v>
      </c>
      <c r="M28" s="297"/>
    </row>
    <row r="29" spans="1:18" ht="18.75" customHeight="1" thickBot="1" x14ac:dyDescent="0.3">
      <c r="A29" s="222"/>
      <c r="B29" s="193" t="s">
        <v>71</v>
      </c>
      <c r="C29" s="194"/>
      <c r="D29" s="193" t="s">
        <v>79</v>
      </c>
      <c r="E29" s="194"/>
      <c r="F29" s="193" t="s">
        <v>88</v>
      </c>
      <c r="G29" s="194"/>
      <c r="H29" s="193" t="s">
        <v>95</v>
      </c>
      <c r="I29" s="195"/>
      <c r="J29" s="193" t="s">
        <v>102</v>
      </c>
      <c r="K29" s="194"/>
      <c r="L29" s="193" t="s">
        <v>104</v>
      </c>
      <c r="M29" s="298"/>
    </row>
    <row r="30" spans="1:18" s="4" customFormat="1" ht="18.75" customHeight="1" thickTop="1" thickBot="1" x14ac:dyDescent="0.35">
      <c r="A30" s="15" t="s">
        <v>13</v>
      </c>
      <c r="B30" s="190">
        <f>+'Dropdown lists'!H16</f>
        <v>0</v>
      </c>
      <c r="C30" s="191"/>
      <c r="D30" s="190">
        <f>+'Dropdown lists'!J16</f>
        <v>0</v>
      </c>
      <c r="E30" s="191"/>
      <c r="F30" s="190">
        <f>+'Dropdown lists'!L16</f>
        <v>0</v>
      </c>
      <c r="G30" s="191"/>
      <c r="H30" s="190">
        <f>+'Dropdown lists'!N16</f>
        <v>0</v>
      </c>
      <c r="I30" s="191"/>
      <c r="J30" s="190">
        <f>+'Dropdown lists'!P16</f>
        <v>0</v>
      </c>
      <c r="K30" s="191"/>
      <c r="L30" s="190">
        <f>+'Dropdown lists'!R16</f>
        <v>0</v>
      </c>
      <c r="M30" s="299"/>
    </row>
    <row r="31" spans="1:18" ht="26.45" customHeight="1" thickBot="1" x14ac:dyDescent="0.3">
      <c r="A31" s="29" t="s">
        <v>14</v>
      </c>
      <c r="B31" s="291" t="s">
        <v>150</v>
      </c>
      <c r="C31" s="292"/>
      <c r="D31" s="292"/>
      <c r="E31" s="292"/>
      <c r="F31" s="292"/>
      <c r="G31" s="292"/>
      <c r="H31" s="292"/>
      <c r="I31" s="292"/>
      <c r="J31" s="292"/>
      <c r="K31" s="292"/>
      <c r="L31" s="292"/>
      <c r="M31" s="293"/>
    </row>
    <row r="32" spans="1:18" s="9" customFormat="1" ht="12.75" customHeight="1" thickBot="1" x14ac:dyDescent="0.3">
      <c r="A32" s="302"/>
      <c r="B32" s="303"/>
      <c r="C32" s="303"/>
      <c r="D32" s="303"/>
      <c r="E32" s="303"/>
      <c r="F32" s="303"/>
      <c r="G32" s="303"/>
      <c r="H32" s="303"/>
      <c r="I32" s="111"/>
      <c r="J32" s="111"/>
      <c r="K32" s="111"/>
      <c r="L32" s="111"/>
      <c r="M32" s="112"/>
    </row>
    <row r="33" spans="1:16" ht="15.95" customHeight="1" thickBot="1" x14ac:dyDescent="0.3">
      <c r="A33" s="300" t="s">
        <v>16</v>
      </c>
      <c r="B33" s="301"/>
      <c r="C33" s="229" t="s">
        <v>153</v>
      </c>
      <c r="D33" s="229"/>
      <c r="E33" s="229"/>
      <c r="F33" s="229"/>
      <c r="G33" s="230"/>
      <c r="H33" s="284"/>
      <c r="I33" s="285"/>
      <c r="J33" s="294" t="s">
        <v>28</v>
      </c>
      <c r="K33" s="295"/>
      <c r="L33" s="296"/>
      <c r="M33" s="10" t="s">
        <v>17</v>
      </c>
    </row>
    <row r="34" spans="1:16" ht="15.75" thickBot="1" x14ac:dyDescent="0.3">
      <c r="A34" s="45"/>
      <c r="B34" s="304" t="s">
        <v>176</v>
      </c>
      <c r="C34" s="179"/>
      <c r="D34" s="179"/>
      <c r="E34" s="179"/>
      <c r="F34" s="179"/>
      <c r="G34" s="179"/>
      <c r="H34" s="179"/>
      <c r="I34" s="181"/>
      <c r="J34" s="167" t="s">
        <v>18</v>
      </c>
      <c r="K34" s="168"/>
      <c r="L34" s="169"/>
      <c r="M34" s="31">
        <f>B30</f>
        <v>0</v>
      </c>
    </row>
    <row r="35" spans="1:16" ht="15.75" thickBot="1" x14ac:dyDescent="0.3">
      <c r="A35" s="33"/>
      <c r="B35" s="304" t="s">
        <v>177</v>
      </c>
      <c r="C35" s="179"/>
      <c r="D35" s="179"/>
      <c r="E35" s="179"/>
      <c r="F35" s="179"/>
      <c r="G35" s="179"/>
      <c r="H35" s="179"/>
      <c r="I35" s="181"/>
      <c r="J35" s="167" t="s">
        <v>19</v>
      </c>
      <c r="K35" s="168"/>
      <c r="L35" s="169"/>
      <c r="M35" s="31">
        <f>D30</f>
        <v>0</v>
      </c>
    </row>
    <row r="36" spans="1:16" ht="31.5" customHeight="1" thickBot="1" x14ac:dyDescent="0.3">
      <c r="A36" s="33"/>
      <c r="B36" s="305" t="s">
        <v>175</v>
      </c>
      <c r="C36" s="305"/>
      <c r="D36" s="167"/>
      <c r="E36" s="33"/>
      <c r="F36" s="158" t="s">
        <v>136</v>
      </c>
      <c r="G36" s="151"/>
      <c r="H36" s="151"/>
      <c r="I36" s="152"/>
      <c r="J36" s="167" t="s">
        <v>20</v>
      </c>
      <c r="K36" s="168"/>
      <c r="L36" s="169"/>
      <c r="M36" s="31">
        <f>F30</f>
        <v>0</v>
      </c>
    </row>
    <row r="37" spans="1:16" ht="17.45" customHeight="1" thickBot="1" x14ac:dyDescent="0.3">
      <c r="A37" s="33"/>
      <c r="B37" s="150" t="s">
        <v>185</v>
      </c>
      <c r="C37" s="151"/>
      <c r="D37" s="152"/>
      <c r="E37" s="33"/>
      <c r="F37" s="150" t="s">
        <v>186</v>
      </c>
      <c r="G37" s="151"/>
      <c r="H37" s="151"/>
      <c r="I37" s="152"/>
      <c r="J37" s="167" t="s">
        <v>29</v>
      </c>
      <c r="K37" s="168"/>
      <c r="L37" s="169"/>
      <c r="M37" s="31">
        <f>H30</f>
        <v>0</v>
      </c>
    </row>
    <row r="38" spans="1:16" ht="36.75" customHeight="1" thickBot="1" x14ac:dyDescent="0.3">
      <c r="A38" s="34"/>
      <c r="B38" s="159" t="s">
        <v>178</v>
      </c>
      <c r="C38" s="160"/>
      <c r="D38" s="160"/>
      <c r="E38" s="35"/>
      <c r="F38" s="160" t="s">
        <v>181</v>
      </c>
      <c r="G38" s="160"/>
      <c r="H38" s="160"/>
      <c r="I38" s="161"/>
      <c r="J38" s="167" t="s">
        <v>21</v>
      </c>
      <c r="K38" s="168"/>
      <c r="L38" s="169"/>
      <c r="M38" s="31">
        <f>J30</f>
        <v>0</v>
      </c>
    </row>
    <row r="39" spans="1:16" ht="14.45" customHeight="1" thickBot="1" x14ac:dyDescent="0.3">
      <c r="A39" s="180" t="s">
        <v>148</v>
      </c>
      <c r="B39" s="179"/>
      <c r="C39" s="179"/>
      <c r="D39" s="181"/>
      <c r="E39" s="36"/>
      <c r="F39" s="182" t="s">
        <v>182</v>
      </c>
      <c r="G39" s="182"/>
      <c r="H39" s="182"/>
      <c r="I39" s="183"/>
      <c r="J39" s="167" t="s">
        <v>22</v>
      </c>
      <c r="K39" s="168"/>
      <c r="L39" s="169"/>
      <c r="M39" s="31">
        <f>L30</f>
        <v>0</v>
      </c>
    </row>
    <row r="40" spans="1:16" ht="16.149999999999999" customHeight="1" x14ac:dyDescent="0.25">
      <c r="A40" s="37"/>
      <c r="B40" s="38" t="s">
        <v>107</v>
      </c>
      <c r="C40" s="39"/>
      <c r="D40" s="32" t="s">
        <v>108</v>
      </c>
      <c r="E40" s="40"/>
      <c r="F40" s="32" t="s">
        <v>109</v>
      </c>
      <c r="G40" s="40"/>
      <c r="H40" s="32" t="s">
        <v>110</v>
      </c>
      <c r="I40" s="32"/>
      <c r="J40" s="167" t="s">
        <v>23</v>
      </c>
      <c r="K40" s="168"/>
      <c r="L40" s="169"/>
      <c r="M40" s="31">
        <f>I45</f>
        <v>0</v>
      </c>
    </row>
    <row r="41" spans="1:16" ht="15" customHeight="1" x14ac:dyDescent="0.25">
      <c r="A41" s="40"/>
      <c r="B41" s="154" t="s">
        <v>111</v>
      </c>
      <c r="C41" s="154"/>
      <c r="D41" s="184"/>
      <c r="E41" s="41"/>
      <c r="F41" s="38" t="s">
        <v>114</v>
      </c>
      <c r="G41" s="41"/>
      <c r="H41" s="32" t="s">
        <v>115</v>
      </c>
      <c r="I41" s="32"/>
      <c r="J41" s="147" t="s">
        <v>33</v>
      </c>
      <c r="K41" s="148"/>
      <c r="L41" s="148"/>
      <c r="M41" s="149"/>
    </row>
    <row r="42" spans="1:16" ht="15" customHeight="1" x14ac:dyDescent="0.25">
      <c r="A42" s="41"/>
      <c r="B42" s="154" t="s">
        <v>137</v>
      </c>
      <c r="C42" s="154"/>
      <c r="D42" s="42"/>
      <c r="E42" s="41"/>
      <c r="F42" s="178" t="s">
        <v>138</v>
      </c>
      <c r="G42" s="179"/>
      <c r="H42" s="39"/>
      <c r="I42" s="42"/>
      <c r="J42" s="170" t="s">
        <v>162</v>
      </c>
      <c r="K42" s="171"/>
      <c r="L42" s="153" t="s">
        <v>32</v>
      </c>
      <c r="M42" s="58"/>
    </row>
    <row r="43" spans="1:16" ht="15.75" customHeight="1" x14ac:dyDescent="0.25">
      <c r="A43" s="24"/>
      <c r="B43" s="164" t="s">
        <v>112</v>
      </c>
      <c r="C43" s="165"/>
      <c r="D43" s="166"/>
      <c r="E43" s="43"/>
      <c r="F43" s="162" t="s">
        <v>113</v>
      </c>
      <c r="G43" s="163"/>
      <c r="H43" s="163"/>
      <c r="I43" s="163"/>
      <c r="J43" s="172"/>
      <c r="K43" s="173"/>
      <c r="L43" s="176" t="s">
        <v>58</v>
      </c>
      <c r="M43" s="177"/>
    </row>
    <row r="44" spans="1:16" ht="27" customHeight="1" x14ac:dyDescent="0.25">
      <c r="A44" s="22"/>
      <c r="B44" s="155" t="s">
        <v>179</v>
      </c>
      <c r="C44" s="156"/>
      <c r="D44" s="157"/>
      <c r="E44" s="44"/>
      <c r="F44" s="158" t="s">
        <v>180</v>
      </c>
      <c r="G44" s="151"/>
      <c r="H44" s="151"/>
      <c r="I44" s="151"/>
      <c r="J44" s="174"/>
      <c r="K44" s="175"/>
      <c r="L44" s="145" t="s">
        <v>143</v>
      </c>
      <c r="M44" s="146"/>
      <c r="P44" s="26"/>
    </row>
    <row r="45" spans="1:16" ht="17.25" customHeight="1" x14ac:dyDescent="0.25">
      <c r="A45" s="23"/>
      <c r="B45" s="48" t="s">
        <v>142</v>
      </c>
      <c r="C45" s="49"/>
      <c r="D45" s="49"/>
      <c r="E45" s="49"/>
      <c r="F45" s="50" t="s">
        <v>141</v>
      </c>
      <c r="G45" s="51"/>
      <c r="H45" s="27">
        <f>COUNTIF(H33:H44,"Yes")</f>
        <v>0</v>
      </c>
      <c r="I45" s="30">
        <f>+'Dropdown lists'!J50</f>
        <v>0</v>
      </c>
      <c r="J45" s="56"/>
      <c r="K45" s="57"/>
      <c r="L45" s="57"/>
      <c r="M45" s="58"/>
      <c r="P45" s="26"/>
    </row>
    <row r="46" spans="1:16" ht="12.75" customHeight="1" x14ac:dyDescent="0.25">
      <c r="A46" s="139"/>
      <c r="B46" s="140"/>
      <c r="C46" s="140"/>
      <c r="D46" s="140"/>
      <c r="E46" s="140"/>
      <c r="F46" s="141"/>
      <c r="G46" s="141"/>
      <c r="H46" s="141"/>
      <c r="I46" s="140"/>
      <c r="J46" s="140"/>
      <c r="K46" s="140"/>
      <c r="L46" s="140"/>
      <c r="M46" s="142"/>
      <c r="P46" s="26"/>
    </row>
    <row r="47" spans="1:16" ht="12.75" customHeight="1" x14ac:dyDescent="0.25">
      <c r="A47" s="54" t="s">
        <v>24</v>
      </c>
      <c r="B47" s="55"/>
      <c r="C47" s="94" t="s">
        <v>183</v>
      </c>
      <c r="D47" s="95"/>
      <c r="E47" s="95"/>
      <c r="F47" s="95"/>
      <c r="G47" s="95"/>
      <c r="H47" s="95"/>
      <c r="I47" s="96"/>
      <c r="J47" s="97"/>
      <c r="K47" s="122" t="s">
        <v>64</v>
      </c>
      <c r="L47" s="122" t="s">
        <v>26</v>
      </c>
      <c r="M47" s="122" t="s">
        <v>25</v>
      </c>
      <c r="P47" s="26"/>
    </row>
    <row r="48" spans="1:16" ht="11.25" customHeight="1" x14ac:dyDescent="0.25">
      <c r="A48" s="52" t="s">
        <v>144</v>
      </c>
      <c r="B48" s="53"/>
      <c r="C48" s="98"/>
      <c r="D48" s="99"/>
      <c r="E48" s="99"/>
      <c r="F48" s="99"/>
      <c r="G48" s="99"/>
      <c r="H48" s="99"/>
      <c r="I48" s="100"/>
      <c r="J48" s="101"/>
      <c r="K48" s="123"/>
      <c r="L48" s="123"/>
      <c r="M48" s="144"/>
    </row>
    <row r="49" spans="1:13" ht="14.45" customHeight="1" x14ac:dyDescent="0.25">
      <c r="A49" s="113" t="s">
        <v>52</v>
      </c>
      <c r="B49" s="116">
        <f>B30</f>
        <v>0</v>
      </c>
      <c r="C49" s="84" t="s">
        <v>154</v>
      </c>
      <c r="D49" s="85"/>
      <c r="E49" s="85"/>
      <c r="F49" s="85"/>
      <c r="G49" s="85"/>
      <c r="H49" s="85"/>
      <c r="I49" s="85"/>
      <c r="J49" s="86"/>
      <c r="K49" s="126"/>
      <c r="L49" s="119"/>
      <c r="M49" s="74"/>
    </row>
    <row r="50" spans="1:13" ht="14.45" customHeight="1" x14ac:dyDescent="0.25">
      <c r="A50" s="114"/>
      <c r="B50" s="117"/>
      <c r="C50" s="87"/>
      <c r="D50" s="88"/>
      <c r="E50" s="88"/>
      <c r="F50" s="88"/>
      <c r="G50" s="88"/>
      <c r="H50" s="88"/>
      <c r="I50" s="89"/>
      <c r="J50" s="90"/>
      <c r="K50" s="127"/>
      <c r="L50" s="120"/>
      <c r="M50" s="75"/>
    </row>
    <row r="51" spans="1:13" ht="13.5" customHeight="1" x14ac:dyDescent="0.25">
      <c r="A51" s="115"/>
      <c r="B51" s="118"/>
      <c r="C51" s="91"/>
      <c r="D51" s="92"/>
      <c r="E51" s="92"/>
      <c r="F51" s="92"/>
      <c r="G51" s="92"/>
      <c r="H51" s="92"/>
      <c r="I51" s="92"/>
      <c r="J51" s="93"/>
      <c r="K51" s="128"/>
      <c r="L51" s="121"/>
      <c r="M51" s="76"/>
    </row>
    <row r="52" spans="1:13" ht="14.45" customHeight="1" x14ac:dyDescent="0.25">
      <c r="A52" s="143" t="s">
        <v>169</v>
      </c>
      <c r="B52" s="116">
        <f>D30</f>
        <v>0</v>
      </c>
      <c r="C52" s="84" t="s">
        <v>154</v>
      </c>
      <c r="D52" s="85"/>
      <c r="E52" s="85"/>
      <c r="F52" s="85"/>
      <c r="G52" s="85"/>
      <c r="H52" s="85"/>
      <c r="I52" s="124"/>
      <c r="J52" s="125"/>
      <c r="K52" s="106"/>
      <c r="L52" s="119"/>
      <c r="M52" s="74"/>
    </row>
    <row r="53" spans="1:13" ht="14.45" customHeight="1" x14ac:dyDescent="0.25">
      <c r="A53" s="114"/>
      <c r="B53" s="117"/>
      <c r="C53" s="77"/>
      <c r="D53" s="78"/>
      <c r="E53" s="78"/>
      <c r="F53" s="78"/>
      <c r="G53" s="78"/>
      <c r="H53" s="78"/>
      <c r="I53" s="79"/>
      <c r="J53" s="80"/>
      <c r="K53" s="107"/>
      <c r="L53" s="120"/>
      <c r="M53" s="75"/>
    </row>
    <row r="54" spans="1:13" ht="15" customHeight="1" x14ac:dyDescent="0.25">
      <c r="A54" s="115"/>
      <c r="B54" s="118"/>
      <c r="C54" s="81"/>
      <c r="D54" s="82"/>
      <c r="E54" s="82"/>
      <c r="F54" s="82"/>
      <c r="G54" s="82"/>
      <c r="H54" s="82"/>
      <c r="I54" s="82"/>
      <c r="J54" s="83"/>
      <c r="K54" s="108"/>
      <c r="L54" s="121"/>
      <c r="M54" s="76"/>
    </row>
    <row r="55" spans="1:13" s="2" customFormat="1" ht="14.45" customHeight="1" x14ac:dyDescent="0.25">
      <c r="A55" s="113" t="s">
        <v>53</v>
      </c>
      <c r="B55" s="116">
        <f>F30</f>
        <v>0</v>
      </c>
      <c r="C55" s="84" t="s">
        <v>154</v>
      </c>
      <c r="D55" s="85"/>
      <c r="E55" s="85"/>
      <c r="F55" s="85"/>
      <c r="G55" s="85"/>
      <c r="H55" s="85"/>
      <c r="I55" s="85"/>
      <c r="J55" s="86"/>
      <c r="K55" s="106"/>
      <c r="L55" s="119"/>
      <c r="M55" s="74"/>
    </row>
    <row r="56" spans="1:13" s="2" customFormat="1" ht="14.45" customHeight="1" x14ac:dyDescent="0.25">
      <c r="A56" s="114"/>
      <c r="B56" s="117"/>
      <c r="C56" s="87"/>
      <c r="D56" s="88"/>
      <c r="E56" s="88"/>
      <c r="F56" s="88"/>
      <c r="G56" s="88"/>
      <c r="H56" s="88"/>
      <c r="I56" s="89"/>
      <c r="J56" s="90"/>
      <c r="K56" s="107"/>
      <c r="L56" s="120"/>
      <c r="M56" s="75"/>
    </row>
    <row r="57" spans="1:13" s="2" customFormat="1" ht="12.2" customHeight="1" x14ac:dyDescent="0.25">
      <c r="A57" s="115"/>
      <c r="B57" s="118"/>
      <c r="C57" s="91"/>
      <c r="D57" s="92"/>
      <c r="E57" s="92"/>
      <c r="F57" s="92"/>
      <c r="G57" s="92"/>
      <c r="H57" s="92"/>
      <c r="I57" s="92"/>
      <c r="J57" s="93"/>
      <c r="K57" s="108"/>
      <c r="L57" s="121"/>
      <c r="M57" s="76"/>
    </row>
    <row r="58" spans="1:13" s="2" customFormat="1" ht="14.45" customHeight="1" x14ac:dyDescent="0.25">
      <c r="A58" s="143" t="s">
        <v>54</v>
      </c>
      <c r="B58" s="116">
        <f>H30</f>
        <v>0</v>
      </c>
      <c r="C58" s="84" t="s">
        <v>154</v>
      </c>
      <c r="D58" s="85"/>
      <c r="E58" s="85"/>
      <c r="F58" s="85"/>
      <c r="G58" s="85"/>
      <c r="H58" s="85"/>
      <c r="I58" s="85"/>
      <c r="J58" s="86"/>
      <c r="K58" s="106"/>
      <c r="L58" s="119"/>
      <c r="M58" s="74"/>
    </row>
    <row r="59" spans="1:13" s="2" customFormat="1" ht="14.45" customHeight="1" x14ac:dyDescent="0.25">
      <c r="A59" s="114"/>
      <c r="B59" s="117"/>
      <c r="C59" s="77"/>
      <c r="D59" s="78"/>
      <c r="E59" s="78"/>
      <c r="F59" s="78"/>
      <c r="G59" s="78"/>
      <c r="H59" s="78"/>
      <c r="I59" s="79"/>
      <c r="J59" s="80"/>
      <c r="K59" s="107"/>
      <c r="L59" s="120"/>
      <c r="M59" s="75"/>
    </row>
    <row r="60" spans="1:13" s="2" customFormat="1" ht="14.25" customHeight="1" x14ac:dyDescent="0.25">
      <c r="A60" s="115"/>
      <c r="B60" s="118"/>
      <c r="C60" s="81"/>
      <c r="D60" s="82"/>
      <c r="E60" s="82"/>
      <c r="F60" s="82"/>
      <c r="G60" s="82"/>
      <c r="H60" s="82"/>
      <c r="I60" s="82"/>
      <c r="J60" s="83"/>
      <c r="K60" s="108"/>
      <c r="L60" s="121"/>
      <c r="M60" s="76"/>
    </row>
    <row r="61" spans="1:13" ht="14.45" customHeight="1" x14ac:dyDescent="0.25">
      <c r="A61" s="113" t="s">
        <v>55</v>
      </c>
      <c r="B61" s="116">
        <f>J30</f>
        <v>0</v>
      </c>
      <c r="C61" s="84" t="s">
        <v>154</v>
      </c>
      <c r="D61" s="85"/>
      <c r="E61" s="85"/>
      <c r="F61" s="85"/>
      <c r="G61" s="85"/>
      <c r="H61" s="85"/>
      <c r="I61" s="85"/>
      <c r="J61" s="86"/>
      <c r="K61" s="106"/>
      <c r="L61" s="119"/>
      <c r="M61" s="74"/>
    </row>
    <row r="62" spans="1:13" ht="14.45" customHeight="1" x14ac:dyDescent="0.25">
      <c r="A62" s="114"/>
      <c r="B62" s="117"/>
      <c r="C62" s="87"/>
      <c r="D62" s="88"/>
      <c r="E62" s="88"/>
      <c r="F62" s="88"/>
      <c r="G62" s="88"/>
      <c r="H62" s="88"/>
      <c r="I62" s="89"/>
      <c r="J62" s="90"/>
      <c r="K62" s="107"/>
      <c r="L62" s="120"/>
      <c r="M62" s="75"/>
    </row>
    <row r="63" spans="1:13" ht="14.25" customHeight="1" x14ac:dyDescent="0.25">
      <c r="A63" s="115"/>
      <c r="B63" s="118"/>
      <c r="C63" s="91"/>
      <c r="D63" s="92"/>
      <c r="E63" s="92"/>
      <c r="F63" s="92"/>
      <c r="G63" s="92"/>
      <c r="H63" s="92"/>
      <c r="I63" s="92"/>
      <c r="J63" s="93"/>
      <c r="K63" s="108"/>
      <c r="L63" s="121"/>
      <c r="M63" s="76"/>
    </row>
    <row r="64" spans="1:13" ht="14.45" customHeight="1" x14ac:dyDescent="0.25">
      <c r="A64" s="143" t="s">
        <v>170</v>
      </c>
      <c r="B64" s="116">
        <f>L30</f>
        <v>0</v>
      </c>
      <c r="C64" s="84" t="s">
        <v>154</v>
      </c>
      <c r="D64" s="85"/>
      <c r="E64" s="85"/>
      <c r="F64" s="85"/>
      <c r="G64" s="85"/>
      <c r="H64" s="85"/>
      <c r="I64" s="85"/>
      <c r="J64" s="86"/>
      <c r="K64" s="106"/>
      <c r="L64" s="119"/>
      <c r="M64" s="74"/>
    </row>
    <row r="65" spans="1:13" ht="14.45" customHeight="1" x14ac:dyDescent="0.25">
      <c r="A65" s="114"/>
      <c r="B65" s="117"/>
      <c r="C65" s="77"/>
      <c r="D65" s="78"/>
      <c r="E65" s="78"/>
      <c r="F65" s="78"/>
      <c r="G65" s="78"/>
      <c r="H65" s="78"/>
      <c r="I65" s="79"/>
      <c r="J65" s="80"/>
      <c r="K65" s="107"/>
      <c r="L65" s="120"/>
      <c r="M65" s="75"/>
    </row>
    <row r="66" spans="1:13" ht="15" customHeight="1" x14ac:dyDescent="0.25">
      <c r="A66" s="115"/>
      <c r="B66" s="118"/>
      <c r="C66" s="81"/>
      <c r="D66" s="82"/>
      <c r="E66" s="82"/>
      <c r="F66" s="82"/>
      <c r="G66" s="82"/>
      <c r="H66" s="82"/>
      <c r="I66" s="82"/>
      <c r="J66" s="83"/>
      <c r="K66" s="108"/>
      <c r="L66" s="121"/>
      <c r="M66" s="76"/>
    </row>
    <row r="67" spans="1:13" ht="14.45" customHeight="1" x14ac:dyDescent="0.25">
      <c r="A67" s="113" t="s">
        <v>171</v>
      </c>
      <c r="B67" s="116">
        <f>I45</f>
        <v>0</v>
      </c>
      <c r="C67" s="84" t="s">
        <v>154</v>
      </c>
      <c r="D67" s="85"/>
      <c r="E67" s="85"/>
      <c r="F67" s="85"/>
      <c r="G67" s="85"/>
      <c r="H67" s="85"/>
      <c r="I67" s="85"/>
      <c r="J67" s="86"/>
      <c r="K67" s="126"/>
      <c r="L67" s="119"/>
      <c r="M67" s="74"/>
    </row>
    <row r="68" spans="1:13" ht="14.45" customHeight="1" x14ac:dyDescent="0.25">
      <c r="A68" s="114"/>
      <c r="B68" s="117"/>
      <c r="C68" s="87"/>
      <c r="D68" s="88"/>
      <c r="E68" s="88"/>
      <c r="F68" s="88"/>
      <c r="G68" s="88"/>
      <c r="H68" s="88"/>
      <c r="I68" s="89"/>
      <c r="J68" s="90"/>
      <c r="K68" s="127"/>
      <c r="L68" s="120"/>
      <c r="M68" s="75"/>
    </row>
    <row r="69" spans="1:13" s="9" customFormat="1" ht="15" customHeight="1" x14ac:dyDescent="0.25">
      <c r="A69" s="115"/>
      <c r="B69" s="118"/>
      <c r="C69" s="91"/>
      <c r="D69" s="92"/>
      <c r="E69" s="92"/>
      <c r="F69" s="92"/>
      <c r="G69" s="92"/>
      <c r="H69" s="92"/>
      <c r="I69" s="92"/>
      <c r="J69" s="93"/>
      <c r="K69" s="128"/>
      <c r="L69" s="121"/>
      <c r="M69" s="76"/>
    </row>
    <row r="70" spans="1:13" ht="19.7" customHeight="1" x14ac:dyDescent="0.25">
      <c r="A70" s="109" t="s">
        <v>105</v>
      </c>
      <c r="B70" s="110"/>
      <c r="C70" s="110"/>
      <c r="D70" s="110"/>
      <c r="E70" s="110"/>
      <c r="F70" s="110"/>
      <c r="G70" s="110"/>
      <c r="H70" s="110"/>
      <c r="I70" s="111"/>
      <c r="J70" s="111"/>
      <c r="K70" s="111"/>
      <c r="L70" s="111"/>
      <c r="M70" s="112"/>
    </row>
    <row r="72" spans="1:13" s="9" customFormat="1" ht="18.75" customHeight="1" x14ac:dyDescent="0.25">
      <c r="A72" s="129" t="s">
        <v>41</v>
      </c>
      <c r="B72" s="130"/>
      <c r="C72" s="131" t="s">
        <v>184</v>
      </c>
      <c r="D72" s="132"/>
      <c r="E72" s="132"/>
      <c r="F72" s="132"/>
      <c r="G72" s="132"/>
      <c r="H72" s="132"/>
      <c r="I72" s="132"/>
      <c r="J72" s="1"/>
      <c r="K72" s="1"/>
      <c r="L72" s="1"/>
      <c r="M72" s="1"/>
    </row>
    <row r="73" spans="1:13" s="9" customFormat="1" ht="12" customHeight="1" x14ac:dyDescent="0.25">
      <c r="A73" s="133"/>
      <c r="B73" s="134"/>
      <c r="C73" s="134"/>
      <c r="D73" s="134"/>
      <c r="E73" s="134"/>
      <c r="F73" s="134"/>
      <c r="G73" s="134"/>
      <c r="H73" s="134"/>
      <c r="I73" s="134"/>
      <c r="J73" s="134"/>
      <c r="K73" s="134"/>
      <c r="L73" s="134"/>
      <c r="M73" s="135"/>
    </row>
    <row r="74" spans="1:13" s="14" customFormat="1" ht="12.75" x14ac:dyDescent="0.2">
      <c r="A74" s="104" t="s">
        <v>27</v>
      </c>
      <c r="B74" s="104"/>
      <c r="C74" s="94" t="s">
        <v>183</v>
      </c>
      <c r="D74" s="95"/>
      <c r="E74" s="95"/>
      <c r="F74" s="95"/>
      <c r="G74" s="95"/>
      <c r="H74" s="95"/>
      <c r="I74" s="96"/>
      <c r="J74" s="97"/>
      <c r="K74" s="137" t="s">
        <v>64</v>
      </c>
      <c r="L74" s="102" t="s">
        <v>26</v>
      </c>
      <c r="M74" s="104" t="s">
        <v>25</v>
      </c>
    </row>
    <row r="75" spans="1:13" s="14" customFormat="1" ht="15" customHeight="1" x14ac:dyDescent="0.2">
      <c r="A75" s="136"/>
      <c r="B75" s="136"/>
      <c r="C75" s="98"/>
      <c r="D75" s="99"/>
      <c r="E75" s="99"/>
      <c r="F75" s="99"/>
      <c r="G75" s="99"/>
      <c r="H75" s="99"/>
      <c r="I75" s="100"/>
      <c r="J75" s="101"/>
      <c r="K75" s="138"/>
      <c r="L75" s="103"/>
      <c r="M75" s="105"/>
    </row>
    <row r="76" spans="1:13" s="12" customFormat="1" x14ac:dyDescent="0.25">
      <c r="A76" s="59"/>
      <c r="B76" s="59"/>
      <c r="C76" s="62"/>
      <c r="D76" s="63"/>
      <c r="E76" s="63"/>
      <c r="F76" s="63"/>
      <c r="G76" s="63"/>
      <c r="H76" s="63"/>
      <c r="I76" s="63"/>
      <c r="J76" s="64"/>
      <c r="K76" s="71"/>
      <c r="L76" s="59"/>
      <c r="M76" s="74"/>
    </row>
    <row r="77" spans="1:13" s="12" customFormat="1" x14ac:dyDescent="0.25">
      <c r="A77" s="60"/>
      <c r="B77" s="60"/>
      <c r="C77" s="65"/>
      <c r="D77" s="66"/>
      <c r="E77" s="66"/>
      <c r="F77" s="66"/>
      <c r="G77" s="66"/>
      <c r="H77" s="66"/>
      <c r="I77" s="66"/>
      <c r="J77" s="67"/>
      <c r="K77" s="72"/>
      <c r="L77" s="60"/>
      <c r="M77" s="75"/>
    </row>
    <row r="78" spans="1:13" s="12" customFormat="1" ht="15" customHeight="1" x14ac:dyDescent="0.25">
      <c r="A78" s="61"/>
      <c r="B78" s="61"/>
      <c r="C78" s="68"/>
      <c r="D78" s="69"/>
      <c r="E78" s="69"/>
      <c r="F78" s="69"/>
      <c r="G78" s="69"/>
      <c r="H78" s="69"/>
      <c r="I78" s="69"/>
      <c r="J78" s="70"/>
      <c r="K78" s="73"/>
      <c r="L78" s="61"/>
      <c r="M78" s="76"/>
    </row>
    <row r="79" spans="1:13" s="12" customFormat="1" x14ac:dyDescent="0.25">
      <c r="A79" s="59"/>
      <c r="B79" s="59"/>
      <c r="C79" s="62"/>
      <c r="D79" s="63"/>
      <c r="E79" s="63"/>
      <c r="F79" s="63"/>
      <c r="G79" s="63"/>
      <c r="H79" s="63"/>
      <c r="I79" s="63"/>
      <c r="J79" s="64"/>
      <c r="K79" s="71"/>
      <c r="L79" s="59"/>
      <c r="M79" s="74"/>
    </row>
    <row r="80" spans="1:13" s="12" customFormat="1" x14ac:dyDescent="0.25">
      <c r="A80" s="60"/>
      <c r="B80" s="60"/>
      <c r="C80" s="65"/>
      <c r="D80" s="66"/>
      <c r="E80" s="66"/>
      <c r="F80" s="66"/>
      <c r="G80" s="66"/>
      <c r="H80" s="66"/>
      <c r="I80" s="66"/>
      <c r="J80" s="67"/>
      <c r="K80" s="72"/>
      <c r="L80" s="60"/>
      <c r="M80" s="75"/>
    </row>
    <row r="81" spans="1:13" s="12" customFormat="1" ht="15" customHeight="1" x14ac:dyDescent="0.25">
      <c r="A81" s="61"/>
      <c r="B81" s="61"/>
      <c r="C81" s="68"/>
      <c r="D81" s="69"/>
      <c r="E81" s="69"/>
      <c r="F81" s="69"/>
      <c r="G81" s="69"/>
      <c r="H81" s="69"/>
      <c r="I81" s="69"/>
      <c r="J81" s="70"/>
      <c r="K81" s="73"/>
      <c r="L81" s="61"/>
      <c r="M81" s="76"/>
    </row>
    <row r="82" spans="1:13" s="12" customFormat="1" x14ac:dyDescent="0.25">
      <c r="A82" s="59"/>
      <c r="B82" s="59"/>
      <c r="C82" s="62"/>
      <c r="D82" s="63"/>
      <c r="E82" s="63"/>
      <c r="F82" s="63"/>
      <c r="G82" s="63"/>
      <c r="H82" s="63"/>
      <c r="I82" s="63"/>
      <c r="J82" s="64"/>
      <c r="K82" s="71"/>
      <c r="L82" s="59"/>
      <c r="M82" s="74"/>
    </row>
    <row r="83" spans="1:13" s="12" customFormat="1" x14ac:dyDescent="0.25">
      <c r="A83" s="60"/>
      <c r="B83" s="60"/>
      <c r="C83" s="65"/>
      <c r="D83" s="66"/>
      <c r="E83" s="66"/>
      <c r="F83" s="66"/>
      <c r="G83" s="66"/>
      <c r="H83" s="66"/>
      <c r="I83" s="66"/>
      <c r="J83" s="67"/>
      <c r="K83" s="72"/>
      <c r="L83" s="60"/>
      <c r="M83" s="75"/>
    </row>
    <row r="84" spans="1:13" s="12" customFormat="1" ht="15" customHeight="1" x14ac:dyDescent="0.25">
      <c r="A84" s="61"/>
      <c r="B84" s="61"/>
      <c r="C84" s="68"/>
      <c r="D84" s="69"/>
      <c r="E84" s="69"/>
      <c r="F84" s="69"/>
      <c r="G84" s="69"/>
      <c r="H84" s="69"/>
      <c r="I84" s="69"/>
      <c r="J84" s="70"/>
      <c r="K84" s="73"/>
      <c r="L84" s="61"/>
      <c r="M84" s="76"/>
    </row>
    <row r="85" spans="1:13" s="12" customFormat="1" x14ac:dyDescent="0.25">
      <c r="A85" s="59"/>
      <c r="B85" s="59"/>
      <c r="C85" s="62"/>
      <c r="D85" s="63"/>
      <c r="E85" s="63"/>
      <c r="F85" s="63"/>
      <c r="G85" s="63"/>
      <c r="H85" s="63"/>
      <c r="I85" s="63"/>
      <c r="J85" s="64"/>
      <c r="K85" s="71"/>
      <c r="L85" s="59"/>
      <c r="M85" s="74"/>
    </row>
    <row r="86" spans="1:13" s="12" customFormat="1" x14ac:dyDescent="0.25">
      <c r="A86" s="60"/>
      <c r="B86" s="60"/>
      <c r="C86" s="65"/>
      <c r="D86" s="66"/>
      <c r="E86" s="66"/>
      <c r="F86" s="66"/>
      <c r="G86" s="66"/>
      <c r="H86" s="66"/>
      <c r="I86" s="66"/>
      <c r="J86" s="67"/>
      <c r="K86" s="72"/>
      <c r="L86" s="60"/>
      <c r="M86" s="75"/>
    </row>
    <row r="87" spans="1:13" s="12" customFormat="1" ht="15" customHeight="1" x14ac:dyDescent="0.25">
      <c r="A87" s="61"/>
      <c r="B87" s="61"/>
      <c r="C87" s="68"/>
      <c r="D87" s="69"/>
      <c r="E87" s="69"/>
      <c r="F87" s="69"/>
      <c r="G87" s="69"/>
      <c r="H87" s="69"/>
      <c r="I87" s="69"/>
      <c r="J87" s="70"/>
      <c r="K87" s="73"/>
      <c r="L87" s="61"/>
      <c r="M87" s="76"/>
    </row>
    <row r="88" spans="1:13" s="12" customFormat="1" x14ac:dyDescent="0.25">
      <c r="A88" s="59"/>
      <c r="B88" s="59"/>
      <c r="C88" s="62"/>
      <c r="D88" s="63"/>
      <c r="E88" s="63"/>
      <c r="F88" s="63"/>
      <c r="G88" s="63"/>
      <c r="H88" s="63"/>
      <c r="I88" s="63"/>
      <c r="J88" s="64"/>
      <c r="K88" s="71"/>
      <c r="L88" s="59"/>
      <c r="M88" s="74"/>
    </row>
    <row r="89" spans="1:13" s="12" customFormat="1" x14ac:dyDescent="0.25">
      <c r="A89" s="60"/>
      <c r="B89" s="60"/>
      <c r="C89" s="65"/>
      <c r="D89" s="66"/>
      <c r="E89" s="66"/>
      <c r="F89" s="66"/>
      <c r="G89" s="66"/>
      <c r="H89" s="66"/>
      <c r="I89" s="66"/>
      <c r="J89" s="67"/>
      <c r="K89" s="72"/>
      <c r="L89" s="60"/>
      <c r="M89" s="75"/>
    </row>
    <row r="90" spans="1:13" s="12" customFormat="1" ht="15" customHeight="1" x14ac:dyDescent="0.25">
      <c r="A90" s="61"/>
      <c r="B90" s="61"/>
      <c r="C90" s="68"/>
      <c r="D90" s="69"/>
      <c r="E90" s="69"/>
      <c r="F90" s="69"/>
      <c r="G90" s="69"/>
      <c r="H90" s="69"/>
      <c r="I90" s="69"/>
      <c r="J90" s="70"/>
      <c r="K90" s="73"/>
      <c r="L90" s="61"/>
      <c r="M90" s="76"/>
    </row>
    <row r="91" spans="1:13" s="12" customFormat="1" x14ac:dyDescent="0.25">
      <c r="A91" s="59"/>
      <c r="B91" s="59"/>
      <c r="C91" s="62"/>
      <c r="D91" s="63"/>
      <c r="E91" s="63"/>
      <c r="F91" s="63"/>
      <c r="G91" s="63"/>
      <c r="H91" s="63"/>
      <c r="I91" s="63"/>
      <c r="J91" s="64"/>
      <c r="K91" s="71"/>
      <c r="L91" s="59"/>
      <c r="M91" s="74"/>
    </row>
    <row r="92" spans="1:13" s="12" customFormat="1" x14ac:dyDescent="0.25">
      <c r="A92" s="60"/>
      <c r="B92" s="60"/>
      <c r="C92" s="65"/>
      <c r="D92" s="66"/>
      <c r="E92" s="66"/>
      <c r="F92" s="66"/>
      <c r="G92" s="66"/>
      <c r="H92" s="66"/>
      <c r="I92" s="66"/>
      <c r="J92" s="67"/>
      <c r="K92" s="72"/>
      <c r="L92" s="60"/>
      <c r="M92" s="75"/>
    </row>
    <row r="93" spans="1:13" s="12" customFormat="1" ht="15" customHeight="1" x14ac:dyDescent="0.25">
      <c r="A93" s="61"/>
      <c r="B93" s="61"/>
      <c r="C93" s="68"/>
      <c r="D93" s="69"/>
      <c r="E93" s="69"/>
      <c r="F93" s="69"/>
      <c r="G93" s="69"/>
      <c r="H93" s="69"/>
      <c r="I93" s="69"/>
      <c r="J93" s="70"/>
      <c r="K93" s="73"/>
      <c r="L93" s="61"/>
      <c r="M93" s="76"/>
    </row>
    <row r="94" spans="1:13" s="12" customFormat="1" x14ac:dyDescent="0.25">
      <c r="A94" s="59"/>
      <c r="B94" s="59"/>
      <c r="C94" s="62"/>
      <c r="D94" s="63"/>
      <c r="E94" s="63"/>
      <c r="F94" s="63"/>
      <c r="G94" s="63"/>
      <c r="H94" s="63"/>
      <c r="I94" s="63"/>
      <c r="J94" s="64"/>
      <c r="K94" s="71"/>
      <c r="L94" s="59"/>
      <c r="M94" s="74"/>
    </row>
    <row r="95" spans="1:13" s="12" customFormat="1" x14ac:dyDescent="0.25">
      <c r="A95" s="60"/>
      <c r="B95" s="60"/>
      <c r="C95" s="65"/>
      <c r="D95" s="66"/>
      <c r="E95" s="66"/>
      <c r="F95" s="66"/>
      <c r="G95" s="66"/>
      <c r="H95" s="66"/>
      <c r="I95" s="66"/>
      <c r="J95" s="67"/>
      <c r="K95" s="72"/>
      <c r="L95" s="60"/>
      <c r="M95" s="75"/>
    </row>
    <row r="96" spans="1:13" s="12" customFormat="1" ht="15" customHeight="1" x14ac:dyDescent="0.25">
      <c r="A96" s="61"/>
      <c r="B96" s="61"/>
      <c r="C96" s="68"/>
      <c r="D96" s="69"/>
      <c r="E96" s="69"/>
      <c r="F96" s="69"/>
      <c r="G96" s="69"/>
      <c r="H96" s="69"/>
      <c r="I96" s="69"/>
      <c r="J96" s="70"/>
      <c r="K96" s="73"/>
      <c r="L96" s="61"/>
      <c r="M96" s="76"/>
    </row>
    <row r="97" spans="1:13" s="12" customFormat="1" x14ac:dyDescent="0.25">
      <c r="A97" s="59"/>
      <c r="B97" s="59"/>
      <c r="C97" s="62"/>
      <c r="D97" s="63"/>
      <c r="E97" s="63"/>
      <c r="F97" s="63"/>
      <c r="G97" s="63"/>
      <c r="H97" s="63"/>
      <c r="I97" s="63"/>
      <c r="J97" s="64"/>
      <c r="K97" s="71"/>
      <c r="L97" s="59"/>
      <c r="M97" s="74"/>
    </row>
    <row r="98" spans="1:13" s="12" customFormat="1" x14ac:dyDescent="0.25">
      <c r="A98" s="60"/>
      <c r="B98" s="60"/>
      <c r="C98" s="65"/>
      <c r="D98" s="66"/>
      <c r="E98" s="66"/>
      <c r="F98" s="66"/>
      <c r="G98" s="66"/>
      <c r="H98" s="66"/>
      <c r="I98" s="66"/>
      <c r="J98" s="67"/>
      <c r="K98" s="72"/>
      <c r="L98" s="60"/>
      <c r="M98" s="75"/>
    </row>
    <row r="99" spans="1:13" s="12" customFormat="1" ht="15" customHeight="1" x14ac:dyDescent="0.25">
      <c r="A99" s="61"/>
      <c r="B99" s="61"/>
      <c r="C99" s="68"/>
      <c r="D99" s="69"/>
      <c r="E99" s="69"/>
      <c r="F99" s="69"/>
      <c r="G99" s="69"/>
      <c r="H99" s="69"/>
      <c r="I99" s="69"/>
      <c r="J99" s="70"/>
      <c r="K99" s="73"/>
      <c r="L99" s="61"/>
      <c r="M99" s="76"/>
    </row>
    <row r="100" spans="1:13" s="12" customFormat="1" x14ac:dyDescent="0.25">
      <c r="A100" s="59"/>
      <c r="B100" s="59"/>
      <c r="C100" s="62"/>
      <c r="D100" s="63"/>
      <c r="E100" s="63"/>
      <c r="F100" s="63"/>
      <c r="G100" s="63"/>
      <c r="H100" s="63"/>
      <c r="I100" s="63"/>
      <c r="J100" s="64"/>
      <c r="K100" s="71"/>
      <c r="L100" s="59"/>
      <c r="M100" s="74"/>
    </row>
    <row r="101" spans="1:13" s="12" customFormat="1" x14ac:dyDescent="0.25">
      <c r="A101" s="60"/>
      <c r="B101" s="60"/>
      <c r="C101" s="65"/>
      <c r="D101" s="66"/>
      <c r="E101" s="66"/>
      <c r="F101" s="66"/>
      <c r="G101" s="66"/>
      <c r="H101" s="66"/>
      <c r="I101" s="66"/>
      <c r="J101" s="67"/>
      <c r="K101" s="72"/>
      <c r="L101" s="60"/>
      <c r="M101" s="75"/>
    </row>
    <row r="102" spans="1:13" s="12" customFormat="1" ht="15" customHeight="1" x14ac:dyDescent="0.25">
      <c r="A102" s="61"/>
      <c r="B102" s="61"/>
      <c r="C102" s="68"/>
      <c r="D102" s="69"/>
      <c r="E102" s="69"/>
      <c r="F102" s="69"/>
      <c r="G102" s="69"/>
      <c r="H102" s="69"/>
      <c r="I102" s="69"/>
      <c r="J102" s="70"/>
      <c r="K102" s="73"/>
      <c r="L102" s="61"/>
      <c r="M102" s="76"/>
    </row>
    <row r="103" spans="1:13" s="12" customFormat="1" x14ac:dyDescent="0.25">
      <c r="A103" s="59"/>
      <c r="B103" s="59"/>
      <c r="C103" s="62"/>
      <c r="D103" s="63"/>
      <c r="E103" s="63"/>
      <c r="F103" s="63"/>
      <c r="G103" s="63"/>
      <c r="H103" s="63"/>
      <c r="I103" s="63"/>
      <c r="J103" s="64"/>
      <c r="K103" s="71"/>
      <c r="L103" s="59"/>
      <c r="M103" s="74"/>
    </row>
    <row r="104" spans="1:13" s="12" customFormat="1" x14ac:dyDescent="0.25">
      <c r="A104" s="60"/>
      <c r="B104" s="60"/>
      <c r="C104" s="65"/>
      <c r="D104" s="66"/>
      <c r="E104" s="66"/>
      <c r="F104" s="66"/>
      <c r="G104" s="66"/>
      <c r="H104" s="66"/>
      <c r="I104" s="66"/>
      <c r="J104" s="67"/>
      <c r="K104" s="72"/>
      <c r="L104" s="60"/>
      <c r="M104" s="75"/>
    </row>
    <row r="105" spans="1:13" s="12" customFormat="1" ht="15" customHeight="1" x14ac:dyDescent="0.25">
      <c r="A105" s="61"/>
      <c r="B105" s="61"/>
      <c r="C105" s="68"/>
      <c r="D105" s="69"/>
      <c r="E105" s="69"/>
      <c r="F105" s="69"/>
      <c r="G105" s="69"/>
      <c r="H105" s="69"/>
      <c r="I105" s="69"/>
      <c r="J105" s="70"/>
      <c r="K105" s="73"/>
      <c r="L105" s="61"/>
      <c r="M105" s="76"/>
    </row>
    <row r="106" spans="1:13" s="12" customFormat="1" x14ac:dyDescent="0.25">
      <c r="A106" s="59"/>
      <c r="B106" s="59"/>
      <c r="C106" s="62"/>
      <c r="D106" s="63"/>
      <c r="E106" s="63"/>
      <c r="F106" s="63"/>
      <c r="G106" s="63"/>
      <c r="H106" s="63"/>
      <c r="I106" s="63"/>
      <c r="J106" s="64"/>
      <c r="K106" s="71"/>
      <c r="L106" s="59"/>
      <c r="M106" s="74"/>
    </row>
    <row r="107" spans="1:13" s="12" customFormat="1" x14ac:dyDescent="0.25">
      <c r="A107" s="60"/>
      <c r="B107" s="60"/>
      <c r="C107" s="65"/>
      <c r="D107" s="66"/>
      <c r="E107" s="66"/>
      <c r="F107" s="66"/>
      <c r="G107" s="66"/>
      <c r="H107" s="66"/>
      <c r="I107" s="66"/>
      <c r="J107" s="67"/>
      <c r="K107" s="72"/>
      <c r="L107" s="60"/>
      <c r="M107" s="75"/>
    </row>
    <row r="108" spans="1:13" s="12" customFormat="1" ht="15" customHeight="1" x14ac:dyDescent="0.25">
      <c r="A108" s="61"/>
      <c r="B108" s="61"/>
      <c r="C108" s="68"/>
      <c r="D108" s="69"/>
      <c r="E108" s="69"/>
      <c r="F108" s="69"/>
      <c r="G108" s="69"/>
      <c r="H108" s="69"/>
      <c r="I108" s="69"/>
      <c r="J108" s="70"/>
      <c r="K108" s="73"/>
      <c r="L108" s="61"/>
      <c r="M108" s="76"/>
    </row>
    <row r="109" spans="1:13" s="9" customFormat="1" ht="15" customHeight="1" x14ac:dyDescent="0.25">
      <c r="A109" s="109"/>
      <c r="B109" s="110"/>
      <c r="C109" s="110"/>
      <c r="D109" s="110"/>
      <c r="E109" s="110"/>
      <c r="F109" s="110"/>
      <c r="G109" s="110"/>
      <c r="H109" s="110"/>
      <c r="I109" s="111"/>
      <c r="J109" s="111"/>
      <c r="K109" s="111"/>
      <c r="L109" s="111"/>
      <c r="M109" s="112"/>
    </row>
  </sheetData>
  <dataConsolidate/>
  <mergeCells count="274">
    <mergeCell ref="J36:L36"/>
    <mergeCell ref="B31:M31"/>
    <mergeCell ref="B29:C29"/>
    <mergeCell ref="F28:G28"/>
    <mergeCell ref="J33:L33"/>
    <mergeCell ref="J34:L34"/>
    <mergeCell ref="J35:L35"/>
    <mergeCell ref="L28:M28"/>
    <mergeCell ref="L29:M29"/>
    <mergeCell ref="L30:M30"/>
    <mergeCell ref="A33:B33"/>
    <mergeCell ref="A32:H32"/>
    <mergeCell ref="I32:M32"/>
    <mergeCell ref="B34:I34"/>
    <mergeCell ref="B35:I35"/>
    <mergeCell ref="B36:D36"/>
    <mergeCell ref="F36:I36"/>
    <mergeCell ref="M8:M12"/>
    <mergeCell ref="M13:M17"/>
    <mergeCell ref="L19:M19"/>
    <mergeCell ref="L20:M23"/>
    <mergeCell ref="H33:I33"/>
    <mergeCell ref="K13:K17"/>
    <mergeCell ref="L8:L12"/>
    <mergeCell ref="L24:M24"/>
    <mergeCell ref="L25:M25"/>
    <mergeCell ref="L26:M26"/>
    <mergeCell ref="L27:M27"/>
    <mergeCell ref="B6:C6"/>
    <mergeCell ref="D6:E6"/>
    <mergeCell ref="A18:M18"/>
    <mergeCell ref="E13:E17"/>
    <mergeCell ref="F6:G6"/>
    <mergeCell ref="H6:I6"/>
    <mergeCell ref="L6:M6"/>
    <mergeCell ref="A8:A17"/>
    <mergeCell ref="G8:G12"/>
    <mergeCell ref="F8:F12"/>
    <mergeCell ref="F13:F17"/>
    <mergeCell ref="G13:G17"/>
    <mergeCell ref="E8:E12"/>
    <mergeCell ref="D8:D12"/>
    <mergeCell ref="H13:I17"/>
    <mergeCell ref="H8:I12"/>
    <mergeCell ref="J8:J12"/>
    <mergeCell ref="K8:K12"/>
    <mergeCell ref="C8:C12"/>
    <mergeCell ref="B8:B12"/>
    <mergeCell ref="B13:B17"/>
    <mergeCell ref="C13:C17"/>
    <mergeCell ref="A5:A7"/>
    <mergeCell ref="L13:L17"/>
    <mergeCell ref="D13:D17"/>
    <mergeCell ref="A24:A26"/>
    <mergeCell ref="H24:I24"/>
    <mergeCell ref="H25:I25"/>
    <mergeCell ref="H26:I26"/>
    <mergeCell ref="J22:K22"/>
    <mergeCell ref="J23:K23"/>
    <mergeCell ref="D20:E20"/>
    <mergeCell ref="F19:G19"/>
    <mergeCell ref="H19:I19"/>
    <mergeCell ref="J19:K19"/>
    <mergeCell ref="H21:I21"/>
    <mergeCell ref="B20:C23"/>
    <mergeCell ref="J20:K20"/>
    <mergeCell ref="H20:I20"/>
    <mergeCell ref="F20:G20"/>
    <mergeCell ref="F21:G21"/>
    <mergeCell ref="F22:G22"/>
    <mergeCell ref="F23:G23"/>
    <mergeCell ref="H23:I23"/>
    <mergeCell ref="F26:G26"/>
    <mergeCell ref="B19:C19"/>
    <mergeCell ref="D19:E19"/>
    <mergeCell ref="B25:C25"/>
    <mergeCell ref="B5:M5"/>
    <mergeCell ref="A27:A29"/>
    <mergeCell ref="J6:K7"/>
    <mergeCell ref="J13:J17"/>
    <mergeCell ref="C33:G33"/>
    <mergeCell ref="D28:E28"/>
    <mergeCell ref="D29:E29"/>
    <mergeCell ref="B28:C28"/>
    <mergeCell ref="B30:C30"/>
    <mergeCell ref="D30:E30"/>
    <mergeCell ref="F30:G30"/>
    <mergeCell ref="H30:I30"/>
    <mergeCell ref="B26:C26"/>
    <mergeCell ref="B27:C27"/>
    <mergeCell ref="D24:E24"/>
    <mergeCell ref="D25:E25"/>
    <mergeCell ref="D26:E26"/>
    <mergeCell ref="J24:K24"/>
    <mergeCell ref="J25:K25"/>
    <mergeCell ref="J26:K26"/>
    <mergeCell ref="J21:K21"/>
    <mergeCell ref="B24:C24"/>
    <mergeCell ref="F24:G24"/>
    <mergeCell ref="F25:G25"/>
    <mergeCell ref="A1:M1"/>
    <mergeCell ref="H2:I2"/>
    <mergeCell ref="H3:I3"/>
    <mergeCell ref="H4:I4"/>
    <mergeCell ref="K2:M2"/>
    <mergeCell ref="K3:M3"/>
    <mergeCell ref="K4:M4"/>
    <mergeCell ref="C2:F2"/>
    <mergeCell ref="C4:F4"/>
    <mergeCell ref="C3:F3"/>
    <mergeCell ref="A2:A4"/>
    <mergeCell ref="A20:A23"/>
    <mergeCell ref="H22:I22"/>
    <mergeCell ref="J30:K30"/>
    <mergeCell ref="J27:K27"/>
    <mergeCell ref="J28:K28"/>
    <mergeCell ref="J29:K29"/>
    <mergeCell ref="D21:E21"/>
    <mergeCell ref="D22:E22"/>
    <mergeCell ref="D23:E23"/>
    <mergeCell ref="H28:I28"/>
    <mergeCell ref="H29:I29"/>
    <mergeCell ref="D27:E27"/>
    <mergeCell ref="F27:G27"/>
    <mergeCell ref="H27:I27"/>
    <mergeCell ref="F29:G29"/>
    <mergeCell ref="L44:M44"/>
    <mergeCell ref="J41:M41"/>
    <mergeCell ref="B37:D37"/>
    <mergeCell ref="F37:I37"/>
    <mergeCell ref="L42:M42"/>
    <mergeCell ref="B42:C42"/>
    <mergeCell ref="B44:D44"/>
    <mergeCell ref="F44:I44"/>
    <mergeCell ref="B38:D38"/>
    <mergeCell ref="F38:I38"/>
    <mergeCell ref="F43:I43"/>
    <mergeCell ref="B43:D43"/>
    <mergeCell ref="J40:L40"/>
    <mergeCell ref="J39:L39"/>
    <mergeCell ref="J42:K44"/>
    <mergeCell ref="L43:M43"/>
    <mergeCell ref="F42:G42"/>
    <mergeCell ref="A39:D39"/>
    <mergeCell ref="F39:I39"/>
    <mergeCell ref="J37:L37"/>
    <mergeCell ref="J38:L38"/>
    <mergeCell ref="B41:D41"/>
    <mergeCell ref="A46:M46"/>
    <mergeCell ref="B58:B60"/>
    <mergeCell ref="A61:A63"/>
    <mergeCell ref="B61:B63"/>
    <mergeCell ref="B64:B66"/>
    <mergeCell ref="A64:A66"/>
    <mergeCell ref="A49:A51"/>
    <mergeCell ref="B49:B51"/>
    <mergeCell ref="A52:A54"/>
    <mergeCell ref="B52:B54"/>
    <mergeCell ref="L58:L60"/>
    <mergeCell ref="L61:L63"/>
    <mergeCell ref="L64:L66"/>
    <mergeCell ref="A55:A57"/>
    <mergeCell ref="B55:B57"/>
    <mergeCell ref="C49:J49"/>
    <mergeCell ref="M47:M48"/>
    <mergeCell ref="M52:M54"/>
    <mergeCell ref="M58:M60"/>
    <mergeCell ref="M61:M63"/>
    <mergeCell ref="K49:K51"/>
    <mergeCell ref="A58:A60"/>
    <mergeCell ref="K58:K60"/>
    <mergeCell ref="L52:L54"/>
    <mergeCell ref="A109:H109"/>
    <mergeCell ref="I109:M109"/>
    <mergeCell ref="L49:L51"/>
    <mergeCell ref="M49:M51"/>
    <mergeCell ref="L47:L48"/>
    <mergeCell ref="C47:J48"/>
    <mergeCell ref="A82:B84"/>
    <mergeCell ref="C82:J84"/>
    <mergeCell ref="K82:K84"/>
    <mergeCell ref="L82:L84"/>
    <mergeCell ref="A79:B81"/>
    <mergeCell ref="C79:J81"/>
    <mergeCell ref="K79:K81"/>
    <mergeCell ref="L79:L81"/>
    <mergeCell ref="M79:M81"/>
    <mergeCell ref="K67:K69"/>
    <mergeCell ref="A72:B72"/>
    <mergeCell ref="C72:I72"/>
    <mergeCell ref="A73:M73"/>
    <mergeCell ref="A74:B75"/>
    <mergeCell ref="K74:K75"/>
    <mergeCell ref="M55:M57"/>
    <mergeCell ref="K52:K54"/>
    <mergeCell ref="K55:K57"/>
    <mergeCell ref="C50:J51"/>
    <mergeCell ref="K47:K48"/>
    <mergeCell ref="L55:L57"/>
    <mergeCell ref="C53:J54"/>
    <mergeCell ref="C52:J52"/>
    <mergeCell ref="C56:J57"/>
    <mergeCell ref="C55:J55"/>
    <mergeCell ref="A76:B78"/>
    <mergeCell ref="C76:J78"/>
    <mergeCell ref="K76:K78"/>
    <mergeCell ref="L76:L78"/>
    <mergeCell ref="L88:L90"/>
    <mergeCell ref="M88:M90"/>
    <mergeCell ref="C59:J60"/>
    <mergeCell ref="C58:J58"/>
    <mergeCell ref="C62:J63"/>
    <mergeCell ref="C61:J61"/>
    <mergeCell ref="C74:J75"/>
    <mergeCell ref="L74:L75"/>
    <mergeCell ref="M74:M75"/>
    <mergeCell ref="K61:K63"/>
    <mergeCell ref="M76:M78"/>
    <mergeCell ref="C65:J66"/>
    <mergeCell ref="C68:J69"/>
    <mergeCell ref="C67:J67"/>
    <mergeCell ref="A70:H70"/>
    <mergeCell ref="I70:M70"/>
    <mergeCell ref="A67:A69"/>
    <mergeCell ref="B67:B69"/>
    <mergeCell ref="L67:L69"/>
    <mergeCell ref="M64:M66"/>
    <mergeCell ref="M67:M69"/>
    <mergeCell ref="C64:J64"/>
    <mergeCell ref="K64:K66"/>
    <mergeCell ref="A106:B108"/>
    <mergeCell ref="C106:J108"/>
    <mergeCell ref="K106:K108"/>
    <mergeCell ref="L106:L108"/>
    <mergeCell ref="M106:M108"/>
    <mergeCell ref="A103:B105"/>
    <mergeCell ref="C103:J105"/>
    <mergeCell ref="K103:K105"/>
    <mergeCell ref="L103:L105"/>
    <mergeCell ref="M103:M105"/>
    <mergeCell ref="A100:B102"/>
    <mergeCell ref="C100:J102"/>
    <mergeCell ref="K100:K102"/>
    <mergeCell ref="L100:L102"/>
    <mergeCell ref="M100:M102"/>
    <mergeCell ref="A94:B96"/>
    <mergeCell ref="C94:J96"/>
    <mergeCell ref="K94:K96"/>
    <mergeCell ref="L94:L96"/>
    <mergeCell ref="M94:M96"/>
    <mergeCell ref="B45:E45"/>
    <mergeCell ref="F45:G45"/>
    <mergeCell ref="A48:B48"/>
    <mergeCell ref="A47:B47"/>
    <mergeCell ref="J45:M45"/>
    <mergeCell ref="A97:B99"/>
    <mergeCell ref="C97:J99"/>
    <mergeCell ref="K97:K99"/>
    <mergeCell ref="L97:L99"/>
    <mergeCell ref="M97:M99"/>
    <mergeCell ref="A91:B93"/>
    <mergeCell ref="C91:J93"/>
    <mergeCell ref="K91:K93"/>
    <mergeCell ref="L91:L93"/>
    <mergeCell ref="M91:M93"/>
    <mergeCell ref="M82:M84"/>
    <mergeCell ref="A85:B87"/>
    <mergeCell ref="C85:J87"/>
    <mergeCell ref="K85:K87"/>
    <mergeCell ref="L85:L87"/>
    <mergeCell ref="M85:M87"/>
    <mergeCell ref="A88:B90"/>
    <mergeCell ref="C88:J90"/>
    <mergeCell ref="K88:K90"/>
  </mergeCells>
  <conditionalFormatting sqref="K4:M4">
    <cfRule type="iconSet" priority="317">
      <iconSet iconSet="3Symbols">
        <cfvo type="percent" val="0"/>
        <cfvo type="percent" val="33"/>
        <cfvo type="percent" val="67"/>
      </iconSet>
    </cfRule>
  </conditionalFormatting>
  <conditionalFormatting sqref="M34">
    <cfRule type="cellIs" dxfId="62" priority="193" operator="lessThanOrEqual">
      <formula>1</formula>
    </cfRule>
    <cfRule type="cellIs" dxfId="61" priority="194" operator="between">
      <formula>2</formula>
      <formula>3</formula>
    </cfRule>
    <cfRule type="cellIs" dxfId="60" priority="195" operator="greaterThanOrEqual">
      <formula>4</formula>
    </cfRule>
  </conditionalFormatting>
  <conditionalFormatting sqref="M35">
    <cfRule type="cellIs" dxfId="59" priority="190" operator="lessThanOrEqual">
      <formula>1</formula>
    </cfRule>
    <cfRule type="cellIs" dxfId="58" priority="191" operator="between">
      <formula>2</formula>
      <formula>3</formula>
    </cfRule>
    <cfRule type="cellIs" dxfId="57" priority="192" operator="greaterThanOrEqual">
      <formula>4</formula>
    </cfRule>
  </conditionalFormatting>
  <conditionalFormatting sqref="M36">
    <cfRule type="cellIs" dxfId="56" priority="187" operator="lessThanOrEqual">
      <formula>1</formula>
    </cfRule>
    <cfRule type="cellIs" dxfId="55" priority="188" operator="between">
      <formula>2</formula>
      <formula>3</formula>
    </cfRule>
    <cfRule type="cellIs" dxfId="54" priority="189" operator="greaterThanOrEqual">
      <formula>4</formula>
    </cfRule>
  </conditionalFormatting>
  <conditionalFormatting sqref="M37">
    <cfRule type="cellIs" dxfId="53" priority="184" operator="lessThanOrEqual">
      <formula>1</formula>
    </cfRule>
    <cfRule type="cellIs" dxfId="52" priority="185" operator="between">
      <formula>2</formula>
      <formula>3</formula>
    </cfRule>
    <cfRule type="cellIs" dxfId="51" priority="186" operator="greaterThanOrEqual">
      <formula>4</formula>
    </cfRule>
  </conditionalFormatting>
  <conditionalFormatting sqref="M38">
    <cfRule type="cellIs" dxfId="50" priority="181" operator="lessThanOrEqual">
      <formula>1</formula>
    </cfRule>
    <cfRule type="cellIs" dxfId="49" priority="182" operator="between">
      <formula>2</formula>
      <formula>3</formula>
    </cfRule>
    <cfRule type="cellIs" dxfId="48" priority="183" operator="greaterThanOrEqual">
      <formula>4</formula>
    </cfRule>
  </conditionalFormatting>
  <conditionalFormatting sqref="M39">
    <cfRule type="cellIs" dxfId="47" priority="178" operator="lessThanOrEqual">
      <formula>1</formula>
    </cfRule>
    <cfRule type="cellIs" dxfId="46" priority="179" operator="between">
      <formula>2</formula>
      <formula>3</formula>
    </cfRule>
    <cfRule type="cellIs" dxfId="45" priority="180" operator="greaterThanOrEqual">
      <formula>4</formula>
    </cfRule>
  </conditionalFormatting>
  <conditionalFormatting sqref="M40">
    <cfRule type="cellIs" dxfId="44" priority="175" operator="lessThanOrEqual">
      <formula>1</formula>
    </cfRule>
    <cfRule type="cellIs" dxfId="43" priority="176" operator="between">
      <formula>2</formula>
      <formula>3</formula>
    </cfRule>
    <cfRule type="cellIs" dxfId="42" priority="177" operator="greaterThanOrEqual">
      <formula>4</formula>
    </cfRule>
  </conditionalFormatting>
  <conditionalFormatting sqref="B49:B51">
    <cfRule type="cellIs" dxfId="41" priority="172" operator="lessThanOrEqual">
      <formula>1</formula>
    </cfRule>
    <cfRule type="cellIs" dxfId="40" priority="173" operator="between">
      <formula>2</formula>
      <formula>3</formula>
    </cfRule>
    <cfRule type="cellIs" dxfId="39" priority="174" operator="greaterThanOrEqual">
      <formula>4</formula>
    </cfRule>
  </conditionalFormatting>
  <conditionalFormatting sqref="B52:B54">
    <cfRule type="cellIs" dxfId="38" priority="169" operator="lessThanOrEqual">
      <formula>1</formula>
    </cfRule>
    <cfRule type="cellIs" dxfId="37" priority="170" operator="between">
      <formula>2</formula>
      <formula>3</formula>
    </cfRule>
    <cfRule type="cellIs" dxfId="36" priority="171" operator="greaterThanOrEqual">
      <formula>4</formula>
    </cfRule>
  </conditionalFormatting>
  <conditionalFormatting sqref="B55:B57">
    <cfRule type="cellIs" dxfId="35" priority="166" operator="lessThanOrEqual">
      <formula>1</formula>
    </cfRule>
    <cfRule type="cellIs" dxfId="34" priority="167" operator="between">
      <formula>2</formula>
      <formula>3</formula>
    </cfRule>
    <cfRule type="cellIs" dxfId="33" priority="168" operator="greaterThanOrEqual">
      <formula>4</formula>
    </cfRule>
  </conditionalFormatting>
  <conditionalFormatting sqref="B58:B60">
    <cfRule type="cellIs" dxfId="32" priority="163" operator="lessThanOrEqual">
      <formula>1</formula>
    </cfRule>
    <cfRule type="cellIs" dxfId="31" priority="164" operator="between">
      <formula>2</formula>
      <formula>3</formula>
    </cfRule>
    <cfRule type="cellIs" dxfId="30" priority="165" operator="greaterThanOrEqual">
      <formula>4</formula>
    </cfRule>
  </conditionalFormatting>
  <conditionalFormatting sqref="B61:B63">
    <cfRule type="cellIs" dxfId="29" priority="160" operator="lessThanOrEqual">
      <formula>1</formula>
    </cfRule>
    <cfRule type="cellIs" dxfId="28" priority="161" operator="between">
      <formula>2</formula>
      <formula>3</formula>
    </cfRule>
    <cfRule type="cellIs" dxfId="27" priority="162" operator="greaterThanOrEqual">
      <formula>4</formula>
    </cfRule>
  </conditionalFormatting>
  <conditionalFormatting sqref="B64:B69">
    <cfRule type="cellIs" dxfId="26" priority="157" operator="lessThanOrEqual">
      <formula>1</formula>
    </cfRule>
    <cfRule type="cellIs" dxfId="25" priority="158" operator="between">
      <formula>2</formula>
      <formula>3</formula>
    </cfRule>
    <cfRule type="cellIs" dxfId="24" priority="159" operator="greaterThanOrEqual">
      <formula>4</formula>
    </cfRule>
  </conditionalFormatting>
  <conditionalFormatting sqref="B30:C30">
    <cfRule type="cellIs" dxfId="23" priority="140" operator="greaterThanOrEqual">
      <formula>4</formula>
    </cfRule>
    <cfRule type="cellIs" dxfId="22" priority="141" operator="between">
      <formula>2</formula>
      <formula>3</formula>
    </cfRule>
    <cfRule type="cellIs" dxfId="21" priority="142" operator="lessThanOrEqual">
      <formula>1</formula>
    </cfRule>
  </conditionalFormatting>
  <conditionalFormatting sqref="D30:E30">
    <cfRule type="cellIs" dxfId="20" priority="137" operator="greaterThanOrEqual">
      <formula>4</formula>
    </cfRule>
    <cfRule type="cellIs" dxfId="19" priority="138" operator="between">
      <formula>2</formula>
      <formula>3</formula>
    </cfRule>
    <cfRule type="cellIs" dxfId="18" priority="139" operator="lessThanOrEqual">
      <formula>1</formula>
    </cfRule>
  </conditionalFormatting>
  <conditionalFormatting sqref="F30:G30">
    <cfRule type="cellIs" dxfId="17" priority="134" operator="greaterThanOrEqual">
      <formula>4</formula>
    </cfRule>
    <cfRule type="cellIs" dxfId="16" priority="135" operator="between">
      <formula>2</formula>
      <formula>3</formula>
    </cfRule>
    <cfRule type="cellIs" dxfId="15" priority="136" operator="lessThanOrEqual">
      <formula>1</formula>
    </cfRule>
  </conditionalFormatting>
  <conditionalFormatting sqref="H30:I30">
    <cfRule type="cellIs" dxfId="14" priority="131" operator="greaterThanOrEqual">
      <formula>4</formula>
    </cfRule>
    <cfRule type="cellIs" dxfId="13" priority="132" operator="between">
      <formula>2</formula>
      <formula>3</formula>
    </cfRule>
    <cfRule type="cellIs" dxfId="12" priority="133" operator="lessThanOrEqual">
      <formula>1</formula>
    </cfRule>
  </conditionalFormatting>
  <conditionalFormatting sqref="J30:K30">
    <cfRule type="cellIs" dxfId="11" priority="128" operator="greaterThanOrEqual">
      <formula>4</formula>
    </cfRule>
    <cfRule type="cellIs" dxfId="10" priority="129" operator="between">
      <formula>2</formula>
      <formula>3</formula>
    </cfRule>
    <cfRule type="cellIs" dxfId="9" priority="130" operator="lessThanOrEqual">
      <formula>1</formula>
    </cfRule>
  </conditionalFormatting>
  <conditionalFormatting sqref="L30:M30">
    <cfRule type="cellIs" dxfId="8" priority="125" operator="greaterThanOrEqual">
      <formula>4</formula>
    </cfRule>
    <cfRule type="cellIs" dxfId="7" priority="126" operator="between">
      <formula>2</formula>
      <formula>3</formula>
    </cfRule>
    <cfRule type="cellIs" dxfId="6" priority="127" operator="lessThanOrEqual">
      <formula>1</formula>
    </cfRule>
  </conditionalFormatting>
  <conditionalFormatting sqref="I45">
    <cfRule type="cellIs" dxfId="5" priority="1" operator="greaterThan">
      <formula>3</formula>
    </cfRule>
    <cfRule type="cellIs" dxfId="4" priority="2" operator="equal">
      <formula>3</formula>
    </cfRule>
    <cfRule type="cellIs" dxfId="3" priority="3" operator="equal">
      <formula>2</formula>
    </cfRule>
    <cfRule type="cellIs" dxfId="2" priority="4" operator="equal">
      <formula>1</formula>
    </cfRule>
    <cfRule type="cellIs" dxfId="1" priority="5" operator="equal">
      <formula>0</formula>
    </cfRule>
  </conditionalFormatting>
  <dataValidations xWindow="999" yWindow="679" count="28">
    <dataValidation allowBlank="1" showInputMessage="1" showErrorMessage="1" prompt="Enter names of employee(s) performing tasks during Ergo Screen" sqref="H3:I3"/>
    <dataValidation allowBlank="1" showInputMessage="1" showErrorMessage="1" prompt="Enter name of person responsible for completing each corrective action." sqref="K49:K69"/>
    <dataValidation allowBlank="1" showInputMessage="1" showErrorMessage="1" prompt="Enter name of work station /  job task. (e.g. &quot;Leak test #12/set up&quot; or Laser Weld Bucky/Operation)" sqref="C4:F4"/>
    <dataValidation allowBlank="1" showInputMessage="1" showErrorMessage="1" prompt="Enter POD number or link. If not applicabe enter NA" sqref="H4:I4"/>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50:H51 C53:H54 C56:H57 C59:H60 C62:H63 C65:H66 C68:H69"/>
    <dataValidation allowBlank="1" showInputMessage="1" showErrorMessage="1" prompt="Add points above for each checked Force, Duration, &amp; Frequency risk." sqref="B30:M30"/>
    <dataValidation allowBlank="1" showInputMessage="1" showErrorMessage="1" prompt="Check only one Duration risk for the Head/Neck posture group. (e.g. select only one Low, Med, or High.)" sqref="B24:C26"/>
    <dataValidation allowBlank="1" showInputMessage="1" showErrorMessage="1" prompt="Check only one Frequency risk for the Head/Neck posture group. (e.g. select only one Low, Med, or High.)" sqref="B27:C29"/>
    <dataValidation allowBlank="1" showInputMessage="1" showErrorMessage="1" prompt="Check only one Force risk for the Shoulder/Upper posture group. (e.g. select only one Low, Med, Heavy or Very Heavy)" sqref="D20:E20 D22:E23"/>
    <dataValidation allowBlank="1" showInputMessage="1" showErrorMessage="1" prompt="Check only one Force risk for the Shoulder/Upper posture group. (e.g. select only one Low, Med, High or Very Heavy.)" sqref="D21:E21"/>
    <dataValidation allowBlank="1" showInputMessage="1" showErrorMessage="1" prompt="Check only one Duration risk for the Shoulder/Upper posture group. (e.g. select only one Low, Med, or High)" sqref="D24:E26"/>
    <dataValidation allowBlank="1" showInputMessage="1" showErrorMessage="1" prompt="Check only one Frequency risk for the Shoulder/Upper posture group. (e.g. select only one Low, Med, or High)" sqref="D27:E29"/>
    <dataValidation allowBlank="1" showInputMessage="1" showErrorMessage="1" prompt="Check only one Force risk for the Back posture group. (e.g. select only one Low, Med, Heavy or Very Heavy)" sqref="F20:G23"/>
    <dataValidation allowBlank="1" showInputMessage="1" showErrorMessage="1" prompt="Check only one Duration risk for the Back posture group. (e.g. select only one Low, Med, High)" sqref="F24:G26"/>
    <dataValidation allowBlank="1" showInputMessage="1" showErrorMessage="1" prompt="Check only one Frequency risk for the Back posture group. (e.g. select only one Low, Med, High)" sqref="F27:G29"/>
    <dataValidation allowBlank="1" showInputMessage="1" showErrorMessage="1" prompt="Check only one Force risk for the Arms/Elbows posture group. (e.g. select only one Low, Med, Heavy or Very Heavy)" sqref="H20:I23"/>
    <dataValidation allowBlank="1" showInputMessage="1" showErrorMessage="1" prompt="Check only one Duration risk for the Arms/Elbows posture group. (e.g. select only one Low, Med, High)" sqref="H24:I26"/>
    <dataValidation allowBlank="1" showInputMessage="1" showErrorMessage="1" prompt="Check only one Frequency risk for the Arms/Elbows posture group. (e.g. select only one Low, Med, High)" sqref="H27:I29"/>
    <dataValidation allowBlank="1" showInputMessage="1" showErrorMessage="1" prompt="Check only one Force risk for the Hands/Wrists/Fingers posture group. (e.g. select only one Low, Med, Heavy, Very Heavy)" sqref="J20:K23"/>
    <dataValidation allowBlank="1" showInputMessage="1" showErrorMessage="1" prompt="Check only one Duration risk for the Hands/Wrists/Fingers posture group. (e.g. select only one Low, Med, High)" sqref="J24:K26"/>
    <dataValidation allowBlank="1" showInputMessage="1" showErrorMessage="1" prompt="Check only one Frequency risk for the Hands/Wrists/Fingers posture group. (e.g. select only one Low, Med, High)" sqref="J27:K29"/>
    <dataValidation allowBlank="1" showInputMessage="1" showErrorMessage="1" prompt="Check only one Duration risk for the Legs/Feet posture group. (e.g. select only one Low, Med, High)" sqref="L24:M26"/>
    <dataValidation allowBlank="1" showInputMessage="1" showErrorMessage="1" prompt="Check only one Frequency risk for the Legs/Feet posture group. (e.g. select only one Low, Med, High)" sqref="L28:M29"/>
    <dataValidation allowBlank="1" showInputMessage="1" showErrorMessage="1" prompt="If one or more Head/Neck/Eyes posture selected above, always check Med Force." sqref="B20:C23"/>
    <dataValidation allowBlank="1" showInputMessage="1" showErrorMessage="1" prompt="If one or more Legs/Feet posture selected above, always check Med Force." sqref="L20:M23"/>
    <dataValidation allowBlank="1" showInputMessage="1" showErrorMessage="1" prompt="Enter date Ergonomic Screen performed.     _x000a_ " sqref="H2:I2"/>
    <dataValidation allowBlank="1" showInputMessage="1" showErrorMessage="1" prompt="Enter Corrective Action due date." sqref="L49:L69"/>
    <dataValidation allowBlank="1" showInputMessage="1" showErrorMessage="1" prompt="Check only one Frequency risk for the Legs/Feet posture group. (e.g. select only one Low, Med, High)_x000a_If Stationary Standing is checked, Frequency score is &quot;0&quot;" sqref="L27:M27"/>
  </dataValidations>
  <pageMargins left="0.5" right="0.5" top="0.25" bottom="0.25" header="0.3" footer="0.3"/>
  <pageSetup orientation="landscape" horizontalDpi="300" verticalDpi="300" copies="10"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xdr:col>
                    <xdr:colOff>19050</xdr:colOff>
                    <xdr:row>23</xdr:row>
                    <xdr:rowOff>9525</xdr:rowOff>
                  </from>
                  <to>
                    <xdr:col>1</xdr:col>
                    <xdr:colOff>323850</xdr:colOff>
                    <xdr:row>23</xdr:row>
                    <xdr:rowOff>228600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1</xdr:col>
                    <xdr:colOff>19050</xdr:colOff>
                    <xdr:row>23</xdr:row>
                    <xdr:rowOff>238125</xdr:rowOff>
                  </from>
                  <to>
                    <xdr:col>1</xdr:col>
                    <xdr:colOff>323850</xdr:colOff>
                    <xdr:row>24</xdr:row>
                    <xdr:rowOff>219075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xdr:col>
                    <xdr:colOff>19050</xdr:colOff>
                    <xdr:row>25</xdr:row>
                    <xdr:rowOff>19050</xdr:rowOff>
                  </from>
                  <to>
                    <xdr:col>1</xdr:col>
                    <xdr:colOff>323850</xdr:colOff>
                    <xdr:row>26</xdr:row>
                    <xdr:rowOff>0</xdr:rowOff>
                  </to>
                </anchor>
              </controlPr>
            </control>
          </mc:Choice>
        </mc:AlternateContent>
        <mc:AlternateContent xmlns:mc="http://schemas.openxmlformats.org/markup-compatibility/2006">
          <mc:Choice Requires="x14">
            <control shapeId="1077" r:id="rId28" name="Check Box 53">
              <controlPr defaultSize="0" autoFill="0" autoLine="0" autoPict="0" altText="">
                <anchor moveWithCells="1">
                  <from>
                    <xdr:col>1</xdr:col>
                    <xdr:colOff>9525</xdr:colOff>
                    <xdr:row>19</xdr:row>
                    <xdr:rowOff>85725</xdr:rowOff>
                  </from>
                  <to>
                    <xdr:col>1</xdr:col>
                    <xdr:colOff>314325</xdr:colOff>
                    <xdr:row>20</xdr:row>
                    <xdr:rowOff>28575</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1</xdr:col>
                    <xdr:colOff>19050</xdr:colOff>
                    <xdr:row>26</xdr:row>
                    <xdr:rowOff>123825</xdr:rowOff>
                  </from>
                  <to>
                    <xdr:col>1</xdr:col>
                    <xdr:colOff>323850</xdr:colOff>
                    <xdr:row>26</xdr:row>
                    <xdr:rowOff>342900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1</xdr:col>
                    <xdr:colOff>19050</xdr:colOff>
                    <xdr:row>27</xdr:row>
                    <xdr:rowOff>19050</xdr:rowOff>
                  </from>
                  <to>
                    <xdr:col>1</xdr:col>
                    <xdr:colOff>323850</xdr:colOff>
                    <xdr:row>28</xdr:row>
                    <xdr:rowOff>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xdr:col>
                    <xdr:colOff>19050</xdr:colOff>
                    <xdr:row>27</xdr:row>
                    <xdr:rowOff>238125</xdr:rowOff>
                  </from>
                  <to>
                    <xdr:col>1</xdr:col>
                    <xdr:colOff>323850</xdr:colOff>
                    <xdr:row>28</xdr:row>
                    <xdr:rowOff>219075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3</xdr:col>
                    <xdr:colOff>9525</xdr:colOff>
                    <xdr:row>23</xdr:row>
                    <xdr:rowOff>9525</xdr:rowOff>
                  </from>
                  <to>
                    <xdr:col>3</xdr:col>
                    <xdr:colOff>314325</xdr:colOff>
                    <xdr:row>23</xdr:row>
                    <xdr:rowOff>228600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3</xdr:col>
                    <xdr:colOff>19050</xdr:colOff>
                    <xdr:row>24</xdr:row>
                    <xdr:rowOff>19050</xdr:rowOff>
                  </from>
                  <to>
                    <xdr:col>3</xdr:col>
                    <xdr:colOff>323850</xdr:colOff>
                    <xdr:row>25</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9525</xdr:colOff>
                    <xdr:row>25</xdr:row>
                    <xdr:rowOff>9525</xdr:rowOff>
                  </from>
                  <to>
                    <xdr:col>3</xdr:col>
                    <xdr:colOff>314325</xdr:colOff>
                    <xdr:row>25</xdr:row>
                    <xdr:rowOff>228600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3</xdr:col>
                    <xdr:colOff>0</xdr:colOff>
                    <xdr:row>26</xdr:row>
                    <xdr:rowOff>123825</xdr:rowOff>
                  </from>
                  <to>
                    <xdr:col>3</xdr:col>
                    <xdr:colOff>304800</xdr:colOff>
                    <xdr:row>26</xdr:row>
                    <xdr:rowOff>342900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3</xdr:col>
                    <xdr:colOff>9525</xdr:colOff>
                    <xdr:row>27</xdr:row>
                    <xdr:rowOff>9525</xdr:rowOff>
                  </from>
                  <to>
                    <xdr:col>3</xdr:col>
                    <xdr:colOff>314325</xdr:colOff>
                    <xdr:row>27</xdr:row>
                    <xdr:rowOff>228600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3</xdr:col>
                    <xdr:colOff>9525</xdr:colOff>
                    <xdr:row>27</xdr:row>
                    <xdr:rowOff>238125</xdr:rowOff>
                  </from>
                  <to>
                    <xdr:col>3</xdr:col>
                    <xdr:colOff>314325</xdr:colOff>
                    <xdr:row>28</xdr:row>
                    <xdr:rowOff>219075</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9525</xdr:colOff>
                    <xdr:row>19</xdr:row>
                    <xdr:rowOff>38100</xdr:rowOff>
                  </from>
                  <to>
                    <xdr:col>3</xdr:col>
                    <xdr:colOff>314325</xdr:colOff>
                    <xdr:row>19</xdr:row>
                    <xdr:rowOff>257175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9525</xdr:colOff>
                    <xdr:row>20</xdr:row>
                    <xdr:rowOff>0</xdr:rowOff>
                  </from>
                  <to>
                    <xdr:col>3</xdr:col>
                    <xdr:colOff>314325</xdr:colOff>
                    <xdr:row>20</xdr:row>
                    <xdr:rowOff>219075</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3</xdr:col>
                    <xdr:colOff>19050</xdr:colOff>
                    <xdr:row>21</xdr:row>
                    <xdr:rowOff>19050</xdr:rowOff>
                  </from>
                  <to>
                    <xdr:col>3</xdr:col>
                    <xdr:colOff>323850</xdr:colOff>
                    <xdr:row>22</xdr:row>
                    <xdr:rowOff>0</xdr:rowOff>
                  </to>
                </anchor>
              </controlPr>
            </control>
          </mc:Choice>
        </mc:AlternateContent>
        <mc:AlternateContent xmlns:mc="http://schemas.openxmlformats.org/markup-compatibility/2006">
          <mc:Choice Requires="x14">
            <control shapeId="1160" r:id="rId41" name="Check Box 136">
              <controlPr defaultSize="0" autoFill="0" autoLine="0" autoPict="0">
                <anchor moveWithCells="1">
                  <from>
                    <xdr:col>3</xdr:col>
                    <xdr:colOff>9525</xdr:colOff>
                    <xdr:row>22</xdr:row>
                    <xdr:rowOff>19050</xdr:rowOff>
                  </from>
                  <to>
                    <xdr:col>3</xdr:col>
                    <xdr:colOff>314325</xdr:colOff>
                    <xdr:row>23</xdr:row>
                    <xdr:rowOff>0</xdr:rowOff>
                  </to>
                </anchor>
              </controlPr>
            </control>
          </mc:Choice>
        </mc:AlternateContent>
        <mc:AlternateContent xmlns:mc="http://schemas.openxmlformats.org/markup-compatibility/2006">
          <mc:Choice Requires="x14">
            <control shapeId="1161" r:id="rId42" name="Check Box 137">
              <controlPr defaultSize="0" autoFill="0" autoLine="0" autoPict="0">
                <anchor moveWithCells="1">
                  <from>
                    <xdr:col>5</xdr:col>
                    <xdr:colOff>9525</xdr:colOff>
                    <xdr:row>19</xdr:row>
                    <xdr:rowOff>38100</xdr:rowOff>
                  </from>
                  <to>
                    <xdr:col>5</xdr:col>
                    <xdr:colOff>314325</xdr:colOff>
                    <xdr:row>19</xdr:row>
                    <xdr:rowOff>257175</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5</xdr:col>
                    <xdr:colOff>9525</xdr:colOff>
                    <xdr:row>20</xdr:row>
                    <xdr:rowOff>19050</xdr:rowOff>
                  </from>
                  <to>
                    <xdr:col>5</xdr:col>
                    <xdr:colOff>314325</xdr:colOff>
                    <xdr:row>21</xdr:row>
                    <xdr:rowOff>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5</xdr:col>
                    <xdr:colOff>9525</xdr:colOff>
                    <xdr:row>21</xdr:row>
                    <xdr:rowOff>9525</xdr:rowOff>
                  </from>
                  <to>
                    <xdr:col>5</xdr:col>
                    <xdr:colOff>314325</xdr:colOff>
                    <xdr:row>21</xdr:row>
                    <xdr:rowOff>228600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5</xdr:col>
                    <xdr:colOff>9525</xdr:colOff>
                    <xdr:row>22</xdr:row>
                    <xdr:rowOff>19050</xdr:rowOff>
                  </from>
                  <to>
                    <xdr:col>5</xdr:col>
                    <xdr:colOff>314325</xdr:colOff>
                    <xdr:row>23</xdr:row>
                    <xdr:rowOff>0</xdr:rowOff>
                  </to>
                </anchor>
              </controlPr>
            </control>
          </mc:Choice>
        </mc:AlternateContent>
        <mc:AlternateContent xmlns:mc="http://schemas.openxmlformats.org/markup-compatibility/2006">
          <mc:Choice Requires="x14">
            <control shapeId="1166" r:id="rId46" name="Check Box 142">
              <controlPr defaultSize="0" autoFill="0" autoLine="0" autoPict="0">
                <anchor moveWithCells="1">
                  <from>
                    <xdr:col>4</xdr:col>
                    <xdr:colOff>685800</xdr:colOff>
                    <xdr:row>23</xdr:row>
                    <xdr:rowOff>19050</xdr:rowOff>
                  </from>
                  <to>
                    <xdr:col>5</xdr:col>
                    <xdr:colOff>304800</xdr:colOff>
                    <xdr:row>24</xdr:row>
                    <xdr:rowOff>0</xdr:rowOff>
                  </to>
                </anchor>
              </controlPr>
            </control>
          </mc:Choice>
        </mc:AlternateContent>
        <mc:AlternateContent xmlns:mc="http://schemas.openxmlformats.org/markup-compatibility/2006">
          <mc:Choice Requires="x14">
            <control shapeId="1167" r:id="rId47" name="Check Box 143">
              <controlPr defaultSize="0" autoFill="0" autoLine="0" autoPict="0">
                <anchor moveWithCells="1">
                  <from>
                    <xdr:col>5</xdr:col>
                    <xdr:colOff>9525</xdr:colOff>
                    <xdr:row>24</xdr:row>
                    <xdr:rowOff>19050</xdr:rowOff>
                  </from>
                  <to>
                    <xdr:col>5</xdr:col>
                    <xdr:colOff>314325</xdr:colOff>
                    <xdr:row>25</xdr:row>
                    <xdr:rowOff>0</xdr:rowOff>
                  </to>
                </anchor>
              </controlPr>
            </control>
          </mc:Choice>
        </mc:AlternateContent>
        <mc:AlternateContent xmlns:mc="http://schemas.openxmlformats.org/markup-compatibility/2006">
          <mc:Choice Requires="x14">
            <control shapeId="1168" r:id="rId48" name="Check Box 144">
              <controlPr defaultSize="0" autoFill="0" autoLine="0" autoPict="0">
                <anchor moveWithCells="1">
                  <from>
                    <xdr:col>5</xdr:col>
                    <xdr:colOff>9525</xdr:colOff>
                    <xdr:row>25</xdr:row>
                    <xdr:rowOff>19050</xdr:rowOff>
                  </from>
                  <to>
                    <xdr:col>5</xdr:col>
                    <xdr:colOff>314325</xdr:colOff>
                    <xdr:row>26</xdr:row>
                    <xdr:rowOff>0</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from>
                    <xdr:col>5</xdr:col>
                    <xdr:colOff>9525</xdr:colOff>
                    <xdr:row>26</xdr:row>
                    <xdr:rowOff>133350</xdr:rowOff>
                  </from>
                  <to>
                    <xdr:col>5</xdr:col>
                    <xdr:colOff>314325</xdr:colOff>
                    <xdr:row>26</xdr:row>
                    <xdr:rowOff>352425</xdr:rowOff>
                  </to>
                </anchor>
              </controlPr>
            </control>
          </mc:Choice>
        </mc:AlternateContent>
        <mc:AlternateContent xmlns:mc="http://schemas.openxmlformats.org/markup-compatibility/2006">
          <mc:Choice Requires="x14">
            <control shapeId="1170" r:id="rId50" name="Check Box 146">
              <controlPr defaultSize="0" autoFill="0" autoLine="0" autoPict="0">
                <anchor moveWithCells="1">
                  <from>
                    <xdr:col>5</xdr:col>
                    <xdr:colOff>9525</xdr:colOff>
                    <xdr:row>27</xdr:row>
                    <xdr:rowOff>19050</xdr:rowOff>
                  </from>
                  <to>
                    <xdr:col>5</xdr:col>
                    <xdr:colOff>314325</xdr:colOff>
                    <xdr:row>28</xdr:row>
                    <xdr:rowOff>0</xdr:rowOff>
                  </to>
                </anchor>
              </controlPr>
            </control>
          </mc:Choice>
        </mc:AlternateContent>
        <mc:AlternateContent xmlns:mc="http://schemas.openxmlformats.org/markup-compatibility/2006">
          <mc:Choice Requires="x14">
            <control shapeId="1172" r:id="rId51" name="Check Box 148">
              <controlPr defaultSize="0" autoFill="0" autoLine="0" autoPict="0">
                <anchor moveWithCells="1">
                  <from>
                    <xdr:col>5</xdr:col>
                    <xdr:colOff>9525</xdr:colOff>
                    <xdr:row>28</xdr:row>
                    <xdr:rowOff>19050</xdr:rowOff>
                  </from>
                  <to>
                    <xdr:col>5</xdr:col>
                    <xdr:colOff>314325</xdr:colOff>
                    <xdr:row>29</xdr:row>
                    <xdr:rowOff>0</xdr:rowOff>
                  </to>
                </anchor>
              </controlPr>
            </control>
          </mc:Choice>
        </mc:AlternateContent>
        <mc:AlternateContent xmlns:mc="http://schemas.openxmlformats.org/markup-compatibility/2006">
          <mc:Choice Requires="x14">
            <control shapeId="1173" r:id="rId52" name="Check Box 149">
              <controlPr defaultSize="0" autoFill="0" autoLine="0" autoPict="0">
                <anchor moveWithCells="1">
                  <from>
                    <xdr:col>7</xdr:col>
                    <xdr:colOff>0</xdr:colOff>
                    <xdr:row>23</xdr:row>
                    <xdr:rowOff>9525</xdr:rowOff>
                  </from>
                  <to>
                    <xdr:col>7</xdr:col>
                    <xdr:colOff>304800</xdr:colOff>
                    <xdr:row>23</xdr:row>
                    <xdr:rowOff>228600</xdr:rowOff>
                  </to>
                </anchor>
              </controlPr>
            </control>
          </mc:Choice>
        </mc:AlternateContent>
        <mc:AlternateContent xmlns:mc="http://schemas.openxmlformats.org/markup-compatibility/2006">
          <mc:Choice Requires="x14">
            <control shapeId="1174" r:id="rId53" name="Check Box 150">
              <controlPr defaultSize="0" autoFill="0" autoLine="0" autoPict="0">
                <anchor moveWithCells="1">
                  <from>
                    <xdr:col>7</xdr:col>
                    <xdr:colOff>9525</xdr:colOff>
                    <xdr:row>24</xdr:row>
                    <xdr:rowOff>9525</xdr:rowOff>
                  </from>
                  <to>
                    <xdr:col>7</xdr:col>
                    <xdr:colOff>314325</xdr:colOff>
                    <xdr:row>24</xdr:row>
                    <xdr:rowOff>228600</xdr:rowOff>
                  </to>
                </anchor>
              </controlPr>
            </control>
          </mc:Choice>
        </mc:AlternateContent>
        <mc:AlternateContent xmlns:mc="http://schemas.openxmlformats.org/markup-compatibility/2006">
          <mc:Choice Requires="x14">
            <control shapeId="1175" r:id="rId54" name="Check Box 151">
              <controlPr defaultSize="0" autoFill="0" autoLine="0" autoPict="0">
                <anchor moveWithCells="1">
                  <from>
                    <xdr:col>7</xdr:col>
                    <xdr:colOff>9525</xdr:colOff>
                    <xdr:row>25</xdr:row>
                    <xdr:rowOff>19050</xdr:rowOff>
                  </from>
                  <to>
                    <xdr:col>7</xdr:col>
                    <xdr:colOff>314325</xdr:colOff>
                    <xdr:row>26</xdr:row>
                    <xdr:rowOff>0</xdr:rowOff>
                  </to>
                </anchor>
              </controlPr>
            </control>
          </mc:Choice>
        </mc:AlternateContent>
        <mc:AlternateContent xmlns:mc="http://schemas.openxmlformats.org/markup-compatibility/2006">
          <mc:Choice Requires="x14">
            <control shapeId="1176" r:id="rId55" name="Check Box 152">
              <controlPr defaultSize="0" autoFill="0" autoLine="0" autoPict="0">
                <anchor moveWithCells="1">
                  <from>
                    <xdr:col>7</xdr:col>
                    <xdr:colOff>9525</xdr:colOff>
                    <xdr:row>27</xdr:row>
                    <xdr:rowOff>19050</xdr:rowOff>
                  </from>
                  <to>
                    <xdr:col>7</xdr:col>
                    <xdr:colOff>314325</xdr:colOff>
                    <xdr:row>28</xdr:row>
                    <xdr:rowOff>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from>
                    <xdr:col>7</xdr:col>
                    <xdr:colOff>9525</xdr:colOff>
                    <xdr:row>28</xdr:row>
                    <xdr:rowOff>9525</xdr:rowOff>
                  </from>
                  <to>
                    <xdr:col>7</xdr:col>
                    <xdr:colOff>314325</xdr:colOff>
                    <xdr:row>28</xdr:row>
                    <xdr:rowOff>228600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from>
                    <xdr:col>7</xdr:col>
                    <xdr:colOff>9525</xdr:colOff>
                    <xdr:row>26</xdr:row>
                    <xdr:rowOff>123825</xdr:rowOff>
                  </from>
                  <to>
                    <xdr:col>7</xdr:col>
                    <xdr:colOff>314325</xdr:colOff>
                    <xdr:row>26</xdr:row>
                    <xdr:rowOff>342900</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from>
                    <xdr:col>7</xdr:col>
                    <xdr:colOff>0</xdr:colOff>
                    <xdr:row>22</xdr:row>
                    <xdr:rowOff>19050</xdr:rowOff>
                  </from>
                  <to>
                    <xdr:col>7</xdr:col>
                    <xdr:colOff>304800</xdr:colOff>
                    <xdr:row>23</xdr:row>
                    <xdr:rowOff>0</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from>
                    <xdr:col>9</xdr:col>
                    <xdr:colOff>19050</xdr:colOff>
                    <xdr:row>20</xdr:row>
                    <xdr:rowOff>209550</xdr:rowOff>
                  </from>
                  <to>
                    <xdr:col>9</xdr:col>
                    <xdr:colOff>219075</xdr:colOff>
                    <xdr:row>21</xdr:row>
                    <xdr:rowOff>190500</xdr:rowOff>
                  </to>
                </anchor>
              </controlPr>
            </control>
          </mc:Choice>
        </mc:AlternateContent>
        <mc:AlternateContent xmlns:mc="http://schemas.openxmlformats.org/markup-compatibility/2006">
          <mc:Choice Requires="x14">
            <control shapeId="1182" r:id="rId60" name="Check Box 158">
              <controlPr defaultSize="0" autoFill="0" autoLine="0" autoPict="0">
                <anchor moveWithCells="1">
                  <from>
                    <xdr:col>9</xdr:col>
                    <xdr:colOff>19050</xdr:colOff>
                    <xdr:row>21</xdr:row>
                    <xdr:rowOff>209550</xdr:rowOff>
                  </from>
                  <to>
                    <xdr:col>9</xdr:col>
                    <xdr:colOff>219075</xdr:colOff>
                    <xdr:row>22</xdr:row>
                    <xdr:rowOff>190500</xdr:rowOff>
                  </to>
                </anchor>
              </controlPr>
            </control>
          </mc:Choice>
        </mc:AlternateContent>
        <mc:AlternateContent xmlns:mc="http://schemas.openxmlformats.org/markup-compatibility/2006">
          <mc:Choice Requires="x14">
            <control shapeId="1183" r:id="rId61" name="Check Box 159">
              <controlPr defaultSize="0" autoFill="0" autoLine="0" autoPict="0">
                <anchor moveWithCells="1">
                  <from>
                    <xdr:col>9</xdr:col>
                    <xdr:colOff>19050</xdr:colOff>
                    <xdr:row>23</xdr:row>
                    <xdr:rowOff>0</xdr:rowOff>
                  </from>
                  <to>
                    <xdr:col>9</xdr:col>
                    <xdr:colOff>219075</xdr:colOff>
                    <xdr:row>23</xdr:row>
                    <xdr:rowOff>200025</xdr:rowOff>
                  </to>
                </anchor>
              </controlPr>
            </control>
          </mc:Choice>
        </mc:AlternateContent>
        <mc:AlternateContent xmlns:mc="http://schemas.openxmlformats.org/markup-compatibility/2006">
          <mc:Choice Requires="x14">
            <control shapeId="1184" r:id="rId62" name="Check Box 160">
              <controlPr defaultSize="0" autoFill="0" autoLine="0" autoPict="0">
                <anchor moveWithCells="1">
                  <from>
                    <xdr:col>9</xdr:col>
                    <xdr:colOff>19050</xdr:colOff>
                    <xdr:row>24</xdr:row>
                    <xdr:rowOff>0</xdr:rowOff>
                  </from>
                  <to>
                    <xdr:col>9</xdr:col>
                    <xdr:colOff>219075</xdr:colOff>
                    <xdr:row>24</xdr:row>
                    <xdr:rowOff>200025</xdr:rowOff>
                  </to>
                </anchor>
              </controlPr>
            </control>
          </mc:Choice>
        </mc:AlternateContent>
        <mc:AlternateContent xmlns:mc="http://schemas.openxmlformats.org/markup-compatibility/2006">
          <mc:Choice Requires="x14">
            <control shapeId="1185" r:id="rId63" name="Check Box 161">
              <controlPr defaultSize="0" autoFill="0" autoLine="0" autoPict="0">
                <anchor moveWithCells="1">
                  <from>
                    <xdr:col>9</xdr:col>
                    <xdr:colOff>28575</xdr:colOff>
                    <xdr:row>26</xdr:row>
                    <xdr:rowOff>238125</xdr:rowOff>
                  </from>
                  <to>
                    <xdr:col>9</xdr:col>
                    <xdr:colOff>228600</xdr:colOff>
                    <xdr:row>26</xdr:row>
                    <xdr:rowOff>438150</xdr:rowOff>
                  </to>
                </anchor>
              </controlPr>
            </control>
          </mc:Choice>
        </mc:AlternateContent>
        <mc:AlternateContent xmlns:mc="http://schemas.openxmlformats.org/markup-compatibility/2006">
          <mc:Choice Requires="x14">
            <control shapeId="1186" r:id="rId64" name="Check Box 162">
              <controlPr defaultSize="0" autoFill="0" autoLine="0" autoPict="0">
                <anchor moveWithCells="1">
                  <from>
                    <xdr:col>9</xdr:col>
                    <xdr:colOff>19050</xdr:colOff>
                    <xdr:row>25</xdr:row>
                    <xdr:rowOff>9525</xdr:rowOff>
                  </from>
                  <to>
                    <xdr:col>9</xdr:col>
                    <xdr:colOff>219075</xdr:colOff>
                    <xdr:row>25</xdr:row>
                    <xdr:rowOff>209550</xdr:rowOff>
                  </to>
                </anchor>
              </controlPr>
            </control>
          </mc:Choice>
        </mc:AlternateContent>
        <mc:AlternateContent xmlns:mc="http://schemas.openxmlformats.org/markup-compatibility/2006">
          <mc:Choice Requires="x14">
            <control shapeId="1189" r:id="rId65" name="Check Box 165">
              <controlPr defaultSize="0" autoFill="0" autoLine="0" autoPict="0">
                <anchor moveWithCells="1">
                  <from>
                    <xdr:col>9</xdr:col>
                    <xdr:colOff>19050</xdr:colOff>
                    <xdr:row>27</xdr:row>
                    <xdr:rowOff>19050</xdr:rowOff>
                  </from>
                  <to>
                    <xdr:col>9</xdr:col>
                    <xdr:colOff>219075</xdr:colOff>
                    <xdr:row>28</xdr:row>
                    <xdr:rowOff>0</xdr:rowOff>
                  </to>
                </anchor>
              </controlPr>
            </control>
          </mc:Choice>
        </mc:AlternateContent>
        <mc:AlternateContent xmlns:mc="http://schemas.openxmlformats.org/markup-compatibility/2006">
          <mc:Choice Requires="x14">
            <control shapeId="1190" r:id="rId66" name="Check Box 166">
              <controlPr defaultSize="0" autoFill="0" autoLine="0" autoPict="0">
                <anchor moveWithCells="1">
                  <from>
                    <xdr:col>9</xdr:col>
                    <xdr:colOff>19050</xdr:colOff>
                    <xdr:row>28</xdr:row>
                    <xdr:rowOff>19050</xdr:rowOff>
                  </from>
                  <to>
                    <xdr:col>9</xdr:col>
                    <xdr:colOff>219075</xdr:colOff>
                    <xdr:row>29</xdr:row>
                    <xdr:rowOff>0</xdr:rowOff>
                  </to>
                </anchor>
              </controlPr>
            </control>
          </mc:Choice>
        </mc:AlternateContent>
        <mc:AlternateContent xmlns:mc="http://schemas.openxmlformats.org/markup-compatibility/2006">
          <mc:Choice Requires="x14">
            <control shapeId="1192" r:id="rId67" name="Check Box 168">
              <controlPr defaultSize="0" autoFill="0" autoLine="0" autoPict="0">
                <anchor moveWithCells="1">
                  <from>
                    <xdr:col>11</xdr:col>
                    <xdr:colOff>9525</xdr:colOff>
                    <xdr:row>27</xdr:row>
                    <xdr:rowOff>209550</xdr:rowOff>
                  </from>
                  <to>
                    <xdr:col>11</xdr:col>
                    <xdr:colOff>285750</xdr:colOff>
                    <xdr:row>28</xdr:row>
                    <xdr:rowOff>190500</xdr:rowOff>
                  </to>
                </anchor>
              </controlPr>
            </control>
          </mc:Choice>
        </mc:AlternateContent>
        <mc:AlternateContent xmlns:mc="http://schemas.openxmlformats.org/markup-compatibility/2006">
          <mc:Choice Requires="x14">
            <control shapeId="1193" r:id="rId68" name="Check Box 169">
              <controlPr defaultSize="0" autoFill="0" autoLine="0" autoPict="0">
                <anchor moveWithCells="1">
                  <from>
                    <xdr:col>11</xdr:col>
                    <xdr:colOff>9525</xdr:colOff>
                    <xdr:row>27</xdr:row>
                    <xdr:rowOff>9525</xdr:rowOff>
                  </from>
                  <to>
                    <xdr:col>11</xdr:col>
                    <xdr:colOff>285750</xdr:colOff>
                    <xdr:row>27</xdr:row>
                    <xdr:rowOff>209550</xdr:rowOff>
                  </to>
                </anchor>
              </controlPr>
            </control>
          </mc:Choice>
        </mc:AlternateContent>
        <mc:AlternateContent xmlns:mc="http://schemas.openxmlformats.org/markup-compatibility/2006">
          <mc:Choice Requires="x14">
            <control shapeId="1194" r:id="rId69" name="Check Box 170">
              <controlPr defaultSize="0" autoFill="0" autoLine="0" autoPict="0">
                <anchor moveWithCells="1">
                  <from>
                    <xdr:col>11</xdr:col>
                    <xdr:colOff>9525</xdr:colOff>
                    <xdr:row>26</xdr:row>
                    <xdr:rowOff>19050</xdr:rowOff>
                  </from>
                  <to>
                    <xdr:col>11</xdr:col>
                    <xdr:colOff>285750</xdr:colOff>
                    <xdr:row>26</xdr:row>
                    <xdr:rowOff>219075</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11</xdr:col>
                    <xdr:colOff>9525</xdr:colOff>
                    <xdr:row>25</xdr:row>
                    <xdr:rowOff>19050</xdr:rowOff>
                  </from>
                  <to>
                    <xdr:col>11</xdr:col>
                    <xdr:colOff>285750</xdr:colOff>
                    <xdr:row>26</xdr:row>
                    <xdr:rowOff>0</xdr:rowOff>
                  </to>
                </anchor>
              </controlPr>
            </control>
          </mc:Choice>
        </mc:AlternateContent>
        <mc:AlternateContent xmlns:mc="http://schemas.openxmlformats.org/markup-compatibility/2006">
          <mc:Choice Requires="x14">
            <control shapeId="1196" r:id="rId71" name="Check Box 172">
              <controlPr defaultSize="0" autoFill="0" autoLine="0" autoPict="0">
                <anchor moveWithCells="1">
                  <from>
                    <xdr:col>11</xdr:col>
                    <xdr:colOff>9525</xdr:colOff>
                    <xdr:row>24</xdr:row>
                    <xdr:rowOff>28575</xdr:rowOff>
                  </from>
                  <to>
                    <xdr:col>11</xdr:col>
                    <xdr:colOff>285750</xdr:colOff>
                    <xdr:row>25</xdr:row>
                    <xdr:rowOff>9525</xdr:rowOff>
                  </to>
                </anchor>
              </controlPr>
            </control>
          </mc:Choice>
        </mc:AlternateContent>
        <mc:AlternateContent xmlns:mc="http://schemas.openxmlformats.org/markup-compatibility/2006">
          <mc:Choice Requires="x14">
            <control shapeId="1197" r:id="rId72" name="Check Box 173">
              <controlPr defaultSize="0" autoFill="0" autoLine="0" autoPict="0">
                <anchor moveWithCells="1">
                  <from>
                    <xdr:col>11</xdr:col>
                    <xdr:colOff>9525</xdr:colOff>
                    <xdr:row>23</xdr:row>
                    <xdr:rowOff>19050</xdr:rowOff>
                  </from>
                  <to>
                    <xdr:col>11</xdr:col>
                    <xdr:colOff>285750</xdr:colOff>
                    <xdr:row>24</xdr:row>
                    <xdr:rowOff>0</xdr:rowOff>
                  </to>
                </anchor>
              </controlPr>
            </control>
          </mc:Choice>
        </mc:AlternateContent>
        <mc:AlternateContent xmlns:mc="http://schemas.openxmlformats.org/markup-compatibility/2006">
          <mc:Choice Requires="x14">
            <control shapeId="1198" r:id="rId73" name="Check Box 174">
              <controlPr defaultSize="0" autoFill="0" autoLine="0" autoPict="0">
                <anchor moveWithCells="1">
                  <from>
                    <xdr:col>11</xdr:col>
                    <xdr:colOff>9525</xdr:colOff>
                    <xdr:row>19</xdr:row>
                    <xdr:rowOff>180975</xdr:rowOff>
                  </from>
                  <to>
                    <xdr:col>11</xdr:col>
                    <xdr:colOff>285750</xdr:colOff>
                    <xdr:row>20</xdr:row>
                    <xdr:rowOff>133350</xdr:rowOff>
                  </to>
                </anchor>
              </controlPr>
            </control>
          </mc:Choice>
        </mc:AlternateContent>
        <mc:AlternateContent xmlns:mc="http://schemas.openxmlformats.org/markup-compatibility/2006">
          <mc:Choice Requires="x14">
            <control shapeId="1199" r:id="rId74" name="Check Box 175">
              <controlPr defaultSize="0" autoFill="0" autoLine="0" autoPict="0">
                <anchor moveWithCells="1">
                  <from>
                    <xdr:col>9</xdr:col>
                    <xdr:colOff>19050</xdr:colOff>
                    <xdr:row>20</xdr:row>
                    <xdr:rowOff>9525</xdr:rowOff>
                  </from>
                  <to>
                    <xdr:col>9</xdr:col>
                    <xdr:colOff>219075</xdr:colOff>
                    <xdr:row>20</xdr:row>
                    <xdr:rowOff>209550</xdr:rowOff>
                  </to>
                </anchor>
              </controlPr>
            </control>
          </mc:Choice>
        </mc:AlternateContent>
        <mc:AlternateContent xmlns:mc="http://schemas.openxmlformats.org/markup-compatibility/2006">
          <mc:Choice Requires="x14">
            <control shapeId="1200" r:id="rId75"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6" name="Check Box 177">
              <controlPr defaultSize="0" autoFill="0" autoLine="0" autoPict="0">
                <anchor moveWithCells="1">
                  <from>
                    <xdr:col>7</xdr:col>
                    <xdr:colOff>0</xdr:colOff>
                    <xdr:row>21</xdr:row>
                    <xdr:rowOff>19050</xdr:rowOff>
                  </from>
                  <to>
                    <xdr:col>7</xdr:col>
                    <xdr:colOff>304800</xdr:colOff>
                    <xdr:row>22</xdr:row>
                    <xdr:rowOff>0</xdr:rowOff>
                  </to>
                </anchor>
              </controlPr>
            </control>
          </mc:Choice>
        </mc:AlternateContent>
        <mc:AlternateContent xmlns:mc="http://schemas.openxmlformats.org/markup-compatibility/2006">
          <mc:Choice Requires="x14">
            <control shapeId="1202" r:id="rId77" name="Check Box 178">
              <controlPr defaultSize="0" autoFill="0" autoLine="0" autoPict="0">
                <anchor moveWithCells="1">
                  <from>
                    <xdr:col>7</xdr:col>
                    <xdr:colOff>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8"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79"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0" name="Check Box 183">
              <controlPr defaultSize="0" autoFill="0" autoLine="0" autoPict="0">
                <anchor moveWithCells="1">
                  <from>
                    <xdr:col>2</xdr:col>
                    <xdr:colOff>190500</xdr:colOff>
                    <xdr:row>48</xdr:row>
                    <xdr:rowOff>0</xdr:rowOff>
                  </from>
                  <to>
                    <xdr:col>2</xdr:col>
                    <xdr:colOff>428625</xdr:colOff>
                    <xdr:row>49</xdr:row>
                    <xdr:rowOff>28575</xdr:rowOff>
                  </to>
                </anchor>
              </controlPr>
            </control>
          </mc:Choice>
        </mc:AlternateContent>
        <mc:AlternateContent xmlns:mc="http://schemas.openxmlformats.org/markup-compatibility/2006">
          <mc:Choice Requires="x14">
            <control shapeId="1208" r:id="rId81" name="Check Box 184">
              <controlPr defaultSize="0" autoFill="0" autoLine="0" autoPict="0">
                <anchor moveWithCells="1">
                  <from>
                    <xdr:col>2</xdr:col>
                    <xdr:colOff>161925</xdr:colOff>
                    <xdr:row>51</xdr:row>
                    <xdr:rowOff>0</xdr:rowOff>
                  </from>
                  <to>
                    <xdr:col>2</xdr:col>
                    <xdr:colOff>438150</xdr:colOff>
                    <xdr:row>52</xdr:row>
                    <xdr:rowOff>66675</xdr:rowOff>
                  </to>
                </anchor>
              </controlPr>
            </control>
          </mc:Choice>
        </mc:AlternateContent>
        <mc:AlternateContent xmlns:mc="http://schemas.openxmlformats.org/markup-compatibility/2006">
          <mc:Choice Requires="x14">
            <control shapeId="1209" r:id="rId82" name="Check Box 185">
              <controlPr defaultSize="0" autoFill="0" autoLine="0" autoPict="0">
                <anchor moveWithCells="1">
                  <from>
                    <xdr:col>2</xdr:col>
                    <xdr:colOff>161925</xdr:colOff>
                    <xdr:row>54</xdr:row>
                    <xdr:rowOff>9525</xdr:rowOff>
                  </from>
                  <to>
                    <xdr:col>2</xdr:col>
                    <xdr:colOff>438150</xdr:colOff>
                    <xdr:row>55</xdr:row>
                    <xdr:rowOff>66675</xdr:rowOff>
                  </to>
                </anchor>
              </controlPr>
            </control>
          </mc:Choice>
        </mc:AlternateContent>
        <mc:AlternateContent xmlns:mc="http://schemas.openxmlformats.org/markup-compatibility/2006">
          <mc:Choice Requires="x14">
            <control shapeId="1210" r:id="rId83" name="Check Box 186">
              <controlPr defaultSize="0" autoFill="0" autoLine="0" autoPict="0">
                <anchor moveWithCells="1">
                  <from>
                    <xdr:col>2</xdr:col>
                    <xdr:colOff>161925</xdr:colOff>
                    <xdr:row>57</xdr:row>
                    <xdr:rowOff>9525</xdr:rowOff>
                  </from>
                  <to>
                    <xdr:col>2</xdr:col>
                    <xdr:colOff>438150</xdr:colOff>
                    <xdr:row>58</xdr:row>
                    <xdr:rowOff>76200</xdr:rowOff>
                  </to>
                </anchor>
              </controlPr>
            </control>
          </mc:Choice>
        </mc:AlternateContent>
        <mc:AlternateContent xmlns:mc="http://schemas.openxmlformats.org/markup-compatibility/2006">
          <mc:Choice Requires="x14">
            <control shapeId="1211" r:id="rId84" name="Check Box 187">
              <controlPr defaultSize="0" autoFill="0" autoLine="0" autoPict="0">
                <anchor moveWithCells="1">
                  <from>
                    <xdr:col>2</xdr:col>
                    <xdr:colOff>161925</xdr:colOff>
                    <xdr:row>60</xdr:row>
                    <xdr:rowOff>9525</xdr:rowOff>
                  </from>
                  <to>
                    <xdr:col>2</xdr:col>
                    <xdr:colOff>438150</xdr:colOff>
                    <xdr:row>61</xdr:row>
                    <xdr:rowOff>47625</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2</xdr:col>
                    <xdr:colOff>161925</xdr:colOff>
                    <xdr:row>63</xdr:row>
                    <xdr:rowOff>9525</xdr:rowOff>
                  </from>
                  <to>
                    <xdr:col>2</xdr:col>
                    <xdr:colOff>438150</xdr:colOff>
                    <xdr:row>64</xdr:row>
                    <xdr:rowOff>47625</xdr:rowOff>
                  </to>
                </anchor>
              </controlPr>
            </control>
          </mc:Choice>
        </mc:AlternateContent>
        <mc:AlternateContent xmlns:mc="http://schemas.openxmlformats.org/markup-compatibility/2006">
          <mc:Choice Requires="x14">
            <control shapeId="1213" r:id="rId86" name="Check Box 189">
              <controlPr defaultSize="0" autoFill="0" autoLine="0" autoPict="0">
                <anchor moveWithCells="1">
                  <from>
                    <xdr:col>2</xdr:col>
                    <xdr:colOff>161925</xdr:colOff>
                    <xdr:row>66</xdr:row>
                    <xdr:rowOff>9525</xdr:rowOff>
                  </from>
                  <to>
                    <xdr:col>2</xdr:col>
                    <xdr:colOff>438150</xdr:colOff>
                    <xdr:row>67</xdr:row>
                    <xdr:rowOff>38100</xdr:rowOff>
                  </to>
                </anchor>
              </controlPr>
            </control>
          </mc:Choice>
        </mc:AlternateContent>
        <mc:AlternateContent xmlns:mc="http://schemas.openxmlformats.org/markup-compatibility/2006">
          <mc:Choice Requires="x14">
            <control shapeId="1260" r:id="rId87" name="Check Box 236">
              <controlPr defaultSize="0" autoFill="0" autoLine="0" autoPict="0">
                <anchor moveWithCells="1">
                  <from>
                    <xdr:col>10</xdr:col>
                    <xdr:colOff>57150</xdr:colOff>
                    <xdr:row>3</xdr:row>
                    <xdr:rowOff>171450</xdr:rowOff>
                  </from>
                  <to>
                    <xdr:col>10</xdr:col>
                    <xdr:colOff>333375</xdr:colOff>
                    <xdr:row>4</xdr:row>
                    <xdr:rowOff>28575</xdr:rowOff>
                  </to>
                </anchor>
              </controlPr>
            </control>
          </mc:Choice>
        </mc:AlternateContent>
        <mc:AlternateContent xmlns:mc="http://schemas.openxmlformats.org/markup-compatibility/2006">
          <mc:Choice Requires="x14">
            <control shapeId="1263" r:id="rId88" name="Check Box 239">
              <controlPr defaultSize="0" autoFill="0" autoLine="0" autoPict="0">
                <anchor moveWithCells="1">
                  <from>
                    <xdr:col>10</xdr:col>
                    <xdr:colOff>57150</xdr:colOff>
                    <xdr:row>3</xdr:row>
                    <xdr:rowOff>0</xdr:rowOff>
                  </from>
                  <to>
                    <xdr:col>10</xdr:col>
                    <xdr:colOff>323850</xdr:colOff>
                    <xdr:row>3</xdr:row>
                    <xdr:rowOff>200025</xdr:rowOff>
                  </to>
                </anchor>
              </controlPr>
            </control>
          </mc:Choice>
        </mc:AlternateContent>
        <mc:AlternateContent xmlns:mc="http://schemas.openxmlformats.org/markup-compatibility/2006">
          <mc:Choice Requires="x14">
            <control shapeId="1265" r:id="rId89" name="Check Box 241">
              <controlPr defaultSize="0" autoFill="0" autoLine="0" autoPict="0">
                <anchor moveWithCells="1">
                  <from>
                    <xdr:col>0</xdr:col>
                    <xdr:colOff>200025</xdr:colOff>
                    <xdr:row>33</xdr:row>
                    <xdr:rowOff>9525</xdr:rowOff>
                  </from>
                  <to>
                    <xdr:col>0</xdr:col>
                    <xdr:colOff>466725</xdr:colOff>
                    <xdr:row>34</xdr:row>
                    <xdr:rowOff>9525</xdr:rowOff>
                  </to>
                </anchor>
              </controlPr>
            </control>
          </mc:Choice>
        </mc:AlternateContent>
        <mc:AlternateContent xmlns:mc="http://schemas.openxmlformats.org/markup-compatibility/2006">
          <mc:Choice Requires="x14">
            <control shapeId="1266" r:id="rId90" name="Check Box 242">
              <controlPr defaultSize="0" autoFill="0" autoLine="0" autoPict="0">
                <anchor moveWithCells="1">
                  <from>
                    <xdr:col>0</xdr:col>
                    <xdr:colOff>200025</xdr:colOff>
                    <xdr:row>33</xdr:row>
                    <xdr:rowOff>200025</xdr:rowOff>
                  </from>
                  <to>
                    <xdr:col>0</xdr:col>
                    <xdr:colOff>466725</xdr:colOff>
                    <xdr:row>35</xdr:row>
                    <xdr:rowOff>9525</xdr:rowOff>
                  </to>
                </anchor>
              </controlPr>
            </control>
          </mc:Choice>
        </mc:AlternateContent>
        <mc:AlternateContent xmlns:mc="http://schemas.openxmlformats.org/markup-compatibility/2006">
          <mc:Choice Requires="x14">
            <control shapeId="1267" r:id="rId91" name="Check Box 243">
              <controlPr defaultSize="0" autoFill="0" autoLine="0" autoPict="0">
                <anchor moveWithCells="1">
                  <from>
                    <xdr:col>0</xdr:col>
                    <xdr:colOff>200025</xdr:colOff>
                    <xdr:row>35</xdr:row>
                    <xdr:rowOff>95250</xdr:rowOff>
                  </from>
                  <to>
                    <xdr:col>0</xdr:col>
                    <xdr:colOff>466725</xdr:colOff>
                    <xdr:row>35</xdr:row>
                    <xdr:rowOff>304800</xdr:rowOff>
                  </to>
                </anchor>
              </controlPr>
            </control>
          </mc:Choice>
        </mc:AlternateContent>
        <mc:AlternateContent xmlns:mc="http://schemas.openxmlformats.org/markup-compatibility/2006">
          <mc:Choice Requires="x14">
            <control shapeId="1268" r:id="rId92" name="Check Box 244">
              <controlPr defaultSize="0" autoFill="0" autoLine="0" autoPict="0">
                <anchor moveWithCells="1">
                  <from>
                    <xdr:col>0</xdr:col>
                    <xdr:colOff>200025</xdr:colOff>
                    <xdr:row>36</xdr:row>
                    <xdr:rowOff>0</xdr:rowOff>
                  </from>
                  <to>
                    <xdr:col>0</xdr:col>
                    <xdr:colOff>466725</xdr:colOff>
                    <xdr:row>37</xdr:row>
                    <xdr:rowOff>9525</xdr:rowOff>
                  </to>
                </anchor>
              </controlPr>
            </control>
          </mc:Choice>
        </mc:AlternateContent>
        <mc:AlternateContent xmlns:mc="http://schemas.openxmlformats.org/markup-compatibility/2006">
          <mc:Choice Requires="x14">
            <control shapeId="1269" r:id="rId93" name="Check Box 245">
              <controlPr defaultSize="0" autoFill="0" autoLine="0" autoPict="0">
                <anchor moveWithCells="1">
                  <from>
                    <xdr:col>0</xdr:col>
                    <xdr:colOff>200025</xdr:colOff>
                    <xdr:row>37</xdr:row>
                    <xdr:rowOff>47625</xdr:rowOff>
                  </from>
                  <to>
                    <xdr:col>0</xdr:col>
                    <xdr:colOff>466725</xdr:colOff>
                    <xdr:row>37</xdr:row>
                    <xdr:rowOff>257175</xdr:rowOff>
                  </to>
                </anchor>
              </controlPr>
            </control>
          </mc:Choice>
        </mc:AlternateContent>
        <mc:AlternateContent xmlns:mc="http://schemas.openxmlformats.org/markup-compatibility/2006">
          <mc:Choice Requires="x14">
            <control shapeId="1270" r:id="rId94" name="Check Box 246">
              <controlPr defaultSize="0" autoFill="0" autoLine="0" autoPict="0">
                <anchor moveWithCells="1">
                  <from>
                    <xdr:col>0</xdr:col>
                    <xdr:colOff>200025</xdr:colOff>
                    <xdr:row>38</xdr:row>
                    <xdr:rowOff>161925</xdr:rowOff>
                  </from>
                  <to>
                    <xdr:col>0</xdr:col>
                    <xdr:colOff>476250</xdr:colOff>
                    <xdr:row>40</xdr:row>
                    <xdr:rowOff>9525</xdr:rowOff>
                  </to>
                </anchor>
              </controlPr>
            </control>
          </mc:Choice>
        </mc:AlternateContent>
        <mc:AlternateContent xmlns:mc="http://schemas.openxmlformats.org/markup-compatibility/2006">
          <mc:Choice Requires="x14">
            <control shapeId="1271" r:id="rId95" name="Check Box 247">
              <controlPr defaultSize="0" autoFill="0" autoLine="0" autoPict="0">
                <anchor moveWithCells="1">
                  <from>
                    <xdr:col>2</xdr:col>
                    <xdr:colOff>171450</xdr:colOff>
                    <xdr:row>39</xdr:row>
                    <xdr:rowOff>0</xdr:rowOff>
                  </from>
                  <to>
                    <xdr:col>2</xdr:col>
                    <xdr:colOff>438150</xdr:colOff>
                    <xdr:row>40</xdr:row>
                    <xdr:rowOff>9525</xdr:rowOff>
                  </to>
                </anchor>
              </controlPr>
            </control>
          </mc:Choice>
        </mc:AlternateContent>
        <mc:AlternateContent xmlns:mc="http://schemas.openxmlformats.org/markup-compatibility/2006">
          <mc:Choice Requires="x14">
            <control shapeId="1273" r:id="rId96" name="Check Box 249">
              <controlPr defaultSize="0" autoFill="0" autoLine="0" autoPict="0">
                <anchor moveWithCells="1">
                  <from>
                    <xdr:col>4</xdr:col>
                    <xdr:colOff>180975</xdr:colOff>
                    <xdr:row>39</xdr:row>
                    <xdr:rowOff>0</xdr:rowOff>
                  </from>
                  <to>
                    <xdr:col>4</xdr:col>
                    <xdr:colOff>447675</xdr:colOff>
                    <xdr:row>40</xdr:row>
                    <xdr:rowOff>9525</xdr:rowOff>
                  </to>
                </anchor>
              </controlPr>
            </control>
          </mc:Choice>
        </mc:AlternateContent>
        <mc:AlternateContent xmlns:mc="http://schemas.openxmlformats.org/markup-compatibility/2006">
          <mc:Choice Requires="x14">
            <control shapeId="1275" r:id="rId97" name="Check Box 251">
              <controlPr defaultSize="0" autoFill="0" autoLine="0" autoPict="0">
                <anchor moveWithCells="1">
                  <from>
                    <xdr:col>6</xdr:col>
                    <xdr:colOff>209550</xdr:colOff>
                    <xdr:row>38</xdr:row>
                    <xdr:rowOff>180975</xdr:rowOff>
                  </from>
                  <to>
                    <xdr:col>6</xdr:col>
                    <xdr:colOff>476250</xdr:colOff>
                    <xdr:row>40</xdr:row>
                    <xdr:rowOff>0</xdr:rowOff>
                  </to>
                </anchor>
              </controlPr>
            </control>
          </mc:Choice>
        </mc:AlternateContent>
        <mc:AlternateContent xmlns:mc="http://schemas.openxmlformats.org/markup-compatibility/2006">
          <mc:Choice Requires="x14">
            <control shapeId="1277" r:id="rId98" name="Check Box 253">
              <controlPr defaultSize="0" autoFill="0" autoLine="0" autoPict="0">
                <anchor moveWithCells="1">
                  <from>
                    <xdr:col>4</xdr:col>
                    <xdr:colOff>180975</xdr:colOff>
                    <xdr:row>39</xdr:row>
                    <xdr:rowOff>180975</xdr:rowOff>
                  </from>
                  <to>
                    <xdr:col>4</xdr:col>
                    <xdr:colOff>447675</xdr:colOff>
                    <xdr:row>41</xdr:row>
                    <xdr:rowOff>19050</xdr:rowOff>
                  </to>
                </anchor>
              </controlPr>
            </control>
          </mc:Choice>
        </mc:AlternateContent>
        <mc:AlternateContent xmlns:mc="http://schemas.openxmlformats.org/markup-compatibility/2006">
          <mc:Choice Requires="x14">
            <control shapeId="1278" r:id="rId99" name="Check Box 254">
              <controlPr defaultSize="0" autoFill="0" autoLine="0" autoPict="0">
                <anchor moveWithCells="1">
                  <from>
                    <xdr:col>0</xdr:col>
                    <xdr:colOff>200025</xdr:colOff>
                    <xdr:row>39</xdr:row>
                    <xdr:rowOff>180975</xdr:rowOff>
                  </from>
                  <to>
                    <xdr:col>0</xdr:col>
                    <xdr:colOff>466725</xdr:colOff>
                    <xdr:row>41</xdr:row>
                    <xdr:rowOff>19050</xdr:rowOff>
                  </to>
                </anchor>
              </controlPr>
            </control>
          </mc:Choice>
        </mc:AlternateContent>
        <mc:AlternateContent xmlns:mc="http://schemas.openxmlformats.org/markup-compatibility/2006">
          <mc:Choice Requires="x14">
            <control shapeId="1279" r:id="rId100" name="Check Box 255">
              <controlPr defaultSize="0" autoFill="0" autoLine="0" autoPict="0">
                <anchor moveWithCells="1">
                  <from>
                    <xdr:col>0</xdr:col>
                    <xdr:colOff>180975</xdr:colOff>
                    <xdr:row>41</xdr:row>
                    <xdr:rowOff>190500</xdr:rowOff>
                  </from>
                  <to>
                    <xdr:col>0</xdr:col>
                    <xdr:colOff>447675</xdr:colOff>
                    <xdr:row>43</xdr:row>
                    <xdr:rowOff>0</xdr:rowOff>
                  </to>
                </anchor>
              </controlPr>
            </control>
          </mc:Choice>
        </mc:AlternateContent>
        <mc:AlternateContent xmlns:mc="http://schemas.openxmlformats.org/markup-compatibility/2006">
          <mc:Choice Requires="x14">
            <control shapeId="1280" r:id="rId101" name="Check Box 256">
              <controlPr defaultSize="0" autoFill="0" autoLine="0" autoPict="0">
                <anchor moveWithCells="1">
                  <from>
                    <xdr:col>4</xdr:col>
                    <xdr:colOff>171450</xdr:colOff>
                    <xdr:row>41</xdr:row>
                    <xdr:rowOff>190500</xdr:rowOff>
                  </from>
                  <to>
                    <xdr:col>4</xdr:col>
                    <xdr:colOff>438150</xdr:colOff>
                    <xdr:row>43</xdr:row>
                    <xdr:rowOff>0</xdr:rowOff>
                  </to>
                </anchor>
              </controlPr>
            </control>
          </mc:Choice>
        </mc:AlternateContent>
        <mc:AlternateContent xmlns:mc="http://schemas.openxmlformats.org/markup-compatibility/2006">
          <mc:Choice Requires="x14">
            <control shapeId="1281" r:id="rId102" name="Check Box 257">
              <controlPr defaultSize="0" autoFill="0" autoLine="0" autoPict="0">
                <anchor moveWithCells="1">
                  <from>
                    <xdr:col>0</xdr:col>
                    <xdr:colOff>171450</xdr:colOff>
                    <xdr:row>43</xdr:row>
                    <xdr:rowOff>47625</xdr:rowOff>
                  </from>
                  <to>
                    <xdr:col>0</xdr:col>
                    <xdr:colOff>438150</xdr:colOff>
                    <xdr:row>43</xdr:row>
                    <xdr:rowOff>266700</xdr:rowOff>
                  </to>
                </anchor>
              </controlPr>
            </control>
          </mc:Choice>
        </mc:AlternateContent>
        <mc:AlternateContent xmlns:mc="http://schemas.openxmlformats.org/markup-compatibility/2006">
          <mc:Choice Requires="x14">
            <control shapeId="1282" r:id="rId103" name="Check Box 258">
              <controlPr defaultSize="0" autoFill="0" autoLine="0" autoPict="0">
                <anchor moveWithCells="1">
                  <from>
                    <xdr:col>4</xdr:col>
                    <xdr:colOff>171450</xdr:colOff>
                    <xdr:row>43</xdr:row>
                    <xdr:rowOff>47625</xdr:rowOff>
                  </from>
                  <to>
                    <xdr:col>4</xdr:col>
                    <xdr:colOff>438150</xdr:colOff>
                    <xdr:row>43</xdr:row>
                    <xdr:rowOff>266700</xdr:rowOff>
                  </to>
                </anchor>
              </controlPr>
            </control>
          </mc:Choice>
        </mc:AlternateContent>
        <mc:AlternateContent xmlns:mc="http://schemas.openxmlformats.org/markup-compatibility/2006">
          <mc:Choice Requires="x14">
            <control shapeId="1283" r:id="rId104" name="Check Box 259">
              <controlPr defaultSize="0" autoFill="0" autoLine="0" autoPict="0">
                <anchor moveWithCells="1">
                  <from>
                    <xdr:col>0</xdr:col>
                    <xdr:colOff>171450</xdr:colOff>
                    <xdr:row>43</xdr:row>
                    <xdr:rowOff>304800</xdr:rowOff>
                  </from>
                  <to>
                    <xdr:col>0</xdr:col>
                    <xdr:colOff>438150</xdr:colOff>
                    <xdr:row>44</xdr:row>
                    <xdr:rowOff>180975</xdr:rowOff>
                  </to>
                </anchor>
              </controlPr>
            </control>
          </mc:Choice>
        </mc:AlternateContent>
        <mc:AlternateContent xmlns:mc="http://schemas.openxmlformats.org/markup-compatibility/2006">
          <mc:Choice Requires="x14">
            <control shapeId="1284" r:id="rId105" name="Check Box 260">
              <controlPr defaultSize="0" autoFill="0" autoLine="0" autoPict="0">
                <anchor moveWithCells="1">
                  <from>
                    <xdr:col>4</xdr:col>
                    <xdr:colOff>180975</xdr:colOff>
                    <xdr:row>35</xdr:row>
                    <xdr:rowOff>85725</xdr:rowOff>
                  </from>
                  <to>
                    <xdr:col>4</xdr:col>
                    <xdr:colOff>447675</xdr:colOff>
                    <xdr:row>35</xdr:row>
                    <xdr:rowOff>295275</xdr:rowOff>
                  </to>
                </anchor>
              </controlPr>
            </control>
          </mc:Choice>
        </mc:AlternateContent>
        <mc:AlternateContent xmlns:mc="http://schemas.openxmlformats.org/markup-compatibility/2006">
          <mc:Choice Requires="x14">
            <control shapeId="1285" r:id="rId106" name="Check Box 261">
              <controlPr defaultSize="0" autoFill="0" autoLine="0" autoPict="0">
                <anchor moveWithCells="1">
                  <from>
                    <xdr:col>4</xdr:col>
                    <xdr:colOff>190500</xdr:colOff>
                    <xdr:row>36</xdr:row>
                    <xdr:rowOff>0</xdr:rowOff>
                  </from>
                  <to>
                    <xdr:col>4</xdr:col>
                    <xdr:colOff>457200</xdr:colOff>
                    <xdr:row>37</xdr:row>
                    <xdr:rowOff>9525</xdr:rowOff>
                  </to>
                </anchor>
              </controlPr>
            </control>
          </mc:Choice>
        </mc:AlternateContent>
        <mc:AlternateContent xmlns:mc="http://schemas.openxmlformats.org/markup-compatibility/2006">
          <mc:Choice Requires="x14">
            <control shapeId="1286" r:id="rId107" name="Check Box 262">
              <controlPr defaultSize="0" autoFill="0" autoLine="0" autoPict="0">
                <anchor moveWithCells="1">
                  <from>
                    <xdr:col>4</xdr:col>
                    <xdr:colOff>190500</xdr:colOff>
                    <xdr:row>37</xdr:row>
                    <xdr:rowOff>47625</xdr:rowOff>
                  </from>
                  <to>
                    <xdr:col>4</xdr:col>
                    <xdr:colOff>457200</xdr:colOff>
                    <xdr:row>37</xdr:row>
                    <xdr:rowOff>257175</xdr:rowOff>
                  </to>
                </anchor>
              </controlPr>
            </control>
          </mc:Choice>
        </mc:AlternateContent>
        <mc:AlternateContent xmlns:mc="http://schemas.openxmlformats.org/markup-compatibility/2006">
          <mc:Choice Requires="x14">
            <control shapeId="1290" r:id="rId108" name="Check Box 266">
              <controlPr defaultSize="0" autoFill="0" autoLine="0" autoPict="0">
                <anchor moveWithCells="1">
                  <from>
                    <xdr:col>0</xdr:col>
                    <xdr:colOff>190500</xdr:colOff>
                    <xdr:row>40</xdr:row>
                    <xdr:rowOff>180975</xdr:rowOff>
                  </from>
                  <to>
                    <xdr:col>0</xdr:col>
                    <xdr:colOff>390525</xdr:colOff>
                    <xdr:row>42</xdr:row>
                    <xdr:rowOff>9525</xdr:rowOff>
                  </to>
                </anchor>
              </controlPr>
            </control>
          </mc:Choice>
        </mc:AlternateContent>
        <mc:AlternateContent xmlns:mc="http://schemas.openxmlformats.org/markup-compatibility/2006">
          <mc:Choice Requires="x14">
            <control shapeId="1291" r:id="rId109" name="Check Box 267">
              <controlPr defaultSize="0" autoFill="0" autoLine="0" autoPict="0">
                <anchor moveWithCells="1">
                  <from>
                    <xdr:col>6</xdr:col>
                    <xdr:colOff>200025</xdr:colOff>
                    <xdr:row>39</xdr:row>
                    <xdr:rowOff>180975</xdr:rowOff>
                  </from>
                  <to>
                    <xdr:col>6</xdr:col>
                    <xdr:colOff>466725</xdr:colOff>
                    <xdr:row>41</xdr:row>
                    <xdr:rowOff>19050</xdr:rowOff>
                  </to>
                </anchor>
              </controlPr>
            </control>
          </mc:Choice>
        </mc:AlternateContent>
        <mc:AlternateContent xmlns:mc="http://schemas.openxmlformats.org/markup-compatibility/2006">
          <mc:Choice Requires="x14">
            <control shapeId="1292" r:id="rId110" name="Check Box 268">
              <controlPr defaultSize="0" autoFill="0" autoLine="0" autoPict="0">
                <anchor moveWithCells="1">
                  <from>
                    <xdr:col>4</xdr:col>
                    <xdr:colOff>171450</xdr:colOff>
                    <xdr:row>40</xdr:row>
                    <xdr:rowOff>171450</xdr:rowOff>
                  </from>
                  <to>
                    <xdr:col>4</xdr:col>
                    <xdr:colOff>371475</xdr:colOff>
                    <xdr:row>42</xdr:row>
                    <xdr:rowOff>9525</xdr:rowOff>
                  </to>
                </anchor>
              </controlPr>
            </control>
          </mc:Choice>
        </mc:AlternateContent>
        <mc:AlternateContent xmlns:mc="http://schemas.openxmlformats.org/markup-compatibility/2006">
          <mc:Choice Requires="x14">
            <control shapeId="1294" r:id="rId111" name="Check Box 270">
              <controlPr defaultSize="0" autoFill="0" autoLine="0" autoPict="0">
                <anchor moveWithCells="1">
                  <from>
                    <xdr:col>4</xdr:col>
                    <xdr:colOff>190500</xdr:colOff>
                    <xdr:row>37</xdr:row>
                    <xdr:rowOff>428625</xdr:rowOff>
                  </from>
                  <to>
                    <xdr:col>4</xdr:col>
                    <xdr:colOff>466725</xdr:colOff>
                    <xdr:row>39</xdr:row>
                    <xdr:rowOff>28575</xdr:rowOff>
                  </to>
                </anchor>
              </controlPr>
            </control>
          </mc:Choice>
        </mc:AlternateContent>
        <mc:AlternateContent xmlns:mc="http://schemas.openxmlformats.org/markup-compatibility/2006">
          <mc:Choice Requires="x14">
            <control shapeId="1295" r:id="rId112"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3"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4"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5"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6"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7"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8"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19"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7" operator="containsText" id="{664F128A-26AB-47DB-B379-E4A3E4A7DB59}">
            <xm:f>NOT(ISERROR(SEARCH(#REF!,H41)))</xm:f>
            <xm:f>#REF!</xm:f>
            <x14:dxf>
              <fill>
                <patternFill>
                  <bgColor rgb="FFFF0000"/>
                </patternFill>
              </fill>
            </x14:dxf>
          </x14:cfRule>
          <xm:sqref>H41</xm:sqref>
        </x14:conditionalFormatting>
      </x14:conditionalFormattings>
    </ext>
    <ext xmlns:x14="http://schemas.microsoft.com/office/spreadsheetml/2009/9/main" uri="{CCE6A557-97BC-4b89-ADB6-D9C93CAAB3DF}">
      <x14:dataValidations xmlns:xm="http://schemas.microsoft.com/office/excel/2006/main" xWindow="999" yWindow="679" count="1">
        <x14:dataValidation type="list" allowBlank="1" showInputMessage="1" showErrorMessage="1" promptTitle="Corrective Action Status" prompt="Select from drop down list">
          <x14:formula1>
            <xm:f>'Dropdown lists'!$C$1:$C$4</xm:f>
          </x14:formula1>
          <xm:sqref>M49:M69 M76:M108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0"/>
  <sheetViews>
    <sheetView topLeftCell="F13" workbookViewId="0">
      <selection activeCell="D25" sqref="D25"/>
    </sheetView>
  </sheetViews>
  <sheetFormatPr defaultRowHeight="15" x14ac:dyDescent="0.25"/>
  <cols>
    <col min="2" max="2" width="20.28515625" customWidth="1"/>
    <col min="3" max="3" width="26.85546875" customWidth="1"/>
    <col min="6" max="6" width="12.28515625" customWidth="1"/>
    <col min="9" max="9" width="12.28515625" customWidth="1"/>
    <col min="10" max="10" width="10.140625" customWidth="1"/>
    <col min="11" max="11" width="10.42578125" customWidth="1"/>
    <col min="15" max="15" width="11.28515625" customWidth="1"/>
  </cols>
  <sheetData>
    <row r="1" spans="1:18" x14ac:dyDescent="0.25">
      <c r="C1" t="s">
        <v>65</v>
      </c>
      <c r="D1">
        <v>0</v>
      </c>
    </row>
    <row r="2" spans="1:18" x14ac:dyDescent="0.25">
      <c r="A2" t="s">
        <v>50</v>
      </c>
      <c r="B2" t="s">
        <v>57</v>
      </c>
      <c r="C2" t="s">
        <v>61</v>
      </c>
      <c r="D2" t="b">
        <v>0</v>
      </c>
    </row>
    <row r="3" spans="1:18" x14ac:dyDescent="0.25">
      <c r="A3" t="s">
        <v>51</v>
      </c>
      <c r="B3" t="s">
        <v>56</v>
      </c>
      <c r="C3" t="s">
        <v>62</v>
      </c>
      <c r="D3" t="b">
        <v>0</v>
      </c>
    </row>
    <row r="4" spans="1:18" ht="15.75" thickBot="1" x14ac:dyDescent="0.3">
      <c r="C4" t="s">
        <v>63</v>
      </c>
      <c r="D4" t="b">
        <v>0</v>
      </c>
    </row>
    <row r="5" spans="1:18" ht="15.75" thickTop="1" x14ac:dyDescent="0.25">
      <c r="G5" s="241" t="s">
        <v>5</v>
      </c>
      <c r="H5" s="241"/>
      <c r="I5" s="241" t="s">
        <v>15</v>
      </c>
      <c r="J5" s="241"/>
      <c r="K5" s="241" t="s">
        <v>6</v>
      </c>
      <c r="L5" s="241"/>
      <c r="M5" s="242" t="s">
        <v>7</v>
      </c>
      <c r="N5" s="243"/>
      <c r="O5" s="242" t="s">
        <v>8</v>
      </c>
      <c r="P5" s="243"/>
      <c r="Q5" s="241" t="s">
        <v>9</v>
      </c>
      <c r="R5" s="280"/>
    </row>
    <row r="6" spans="1:18" x14ac:dyDescent="0.25">
      <c r="F6" s="185" t="s">
        <v>10</v>
      </c>
      <c r="G6" t="b">
        <v>0</v>
      </c>
      <c r="H6">
        <f t="shared" ref="H6:H9" si="0">IF(G6=TRUE,1,0)</f>
        <v>0</v>
      </c>
      <c r="I6" t="b">
        <v>0</v>
      </c>
      <c r="J6">
        <f>IF(I6=TRUE,0,0)</f>
        <v>0</v>
      </c>
      <c r="K6" t="b">
        <v>0</v>
      </c>
      <c r="L6">
        <f>IF(K6=TRUE,0,0)</f>
        <v>0</v>
      </c>
      <c r="M6" t="b">
        <v>0</v>
      </c>
      <c r="N6">
        <f>IF(M6=TRUE,0,0)</f>
        <v>0</v>
      </c>
      <c r="O6" t="b">
        <v>0</v>
      </c>
      <c r="P6">
        <f>IF(O6=TRUE,0,0)</f>
        <v>0</v>
      </c>
      <c r="Q6" t="b">
        <v>0</v>
      </c>
      <c r="R6">
        <f t="shared" ref="R6:R9" si="1">IF(Q6=TRUE,1,0)</f>
        <v>0</v>
      </c>
    </row>
    <row r="7" spans="1:18" x14ac:dyDescent="0.25">
      <c r="F7" s="186"/>
      <c r="G7" t="b">
        <v>0</v>
      </c>
      <c r="H7">
        <f t="shared" si="0"/>
        <v>0</v>
      </c>
      <c r="I7" t="b">
        <v>0</v>
      </c>
      <c r="J7">
        <f>IF(I7=TRUE,1,0)</f>
        <v>0</v>
      </c>
      <c r="K7" t="b">
        <v>0</v>
      </c>
      <c r="L7">
        <f>IF(K7=TRUE,1,0)</f>
        <v>0</v>
      </c>
      <c r="M7" t="b">
        <v>0</v>
      </c>
      <c r="N7">
        <f>IF(M7=TRUE,1,0)</f>
        <v>0</v>
      </c>
      <c r="O7" t="b">
        <v>0</v>
      </c>
      <c r="P7">
        <f>IF(O7=TRUE,1,0)</f>
        <v>0</v>
      </c>
      <c r="Q7" t="b">
        <v>0</v>
      </c>
      <c r="R7">
        <f t="shared" si="1"/>
        <v>0</v>
      </c>
    </row>
    <row r="8" spans="1:18" x14ac:dyDescent="0.25">
      <c r="F8" s="186"/>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187"/>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236" t="s">
        <v>11</v>
      </c>
      <c r="G10" t="b">
        <v>0</v>
      </c>
      <c r="H10">
        <f>IF(G10=TRUE,0,0)</f>
        <v>0</v>
      </c>
      <c r="I10" t="b">
        <v>0</v>
      </c>
      <c r="J10">
        <f>IF(I10=TRUE,0,0)</f>
        <v>0</v>
      </c>
      <c r="K10" t="b">
        <v>0</v>
      </c>
      <c r="L10">
        <f>IF(K10=TRUE,0,0)</f>
        <v>0</v>
      </c>
      <c r="M10" t="b">
        <v>0</v>
      </c>
      <c r="N10">
        <f>IF(M10=TRUE,0,0)</f>
        <v>0</v>
      </c>
      <c r="O10" t="b">
        <v>0</v>
      </c>
      <c r="P10">
        <f>IF(O10=TRUE,0,0)</f>
        <v>0</v>
      </c>
      <c r="Q10" t="b">
        <v>0</v>
      </c>
      <c r="R10">
        <f>IF(Q10=TRUE,0,0)</f>
        <v>0</v>
      </c>
    </row>
    <row r="11" spans="1:18" x14ac:dyDescent="0.25">
      <c r="F11" s="237"/>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x14ac:dyDescent="0.25">
      <c r="F12" s="238"/>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221" t="s">
        <v>12</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222"/>
      <c r="G14" t="b">
        <v>0</v>
      </c>
      <c r="H14">
        <f>IF(G14=TRUE,1,0)</f>
        <v>0</v>
      </c>
      <c r="I14" t="b">
        <v>0</v>
      </c>
      <c r="J14">
        <f>IF(I14=TRUE,1,0)</f>
        <v>0</v>
      </c>
      <c r="K14" t="b">
        <v>0</v>
      </c>
      <c r="L14">
        <f>IF(K14=TRUE,1,0)</f>
        <v>0</v>
      </c>
      <c r="M14" t="b">
        <v>0</v>
      </c>
      <c r="N14">
        <f>IF(M14=TRUE,1,0)</f>
        <v>0</v>
      </c>
      <c r="O14" t="b">
        <v>0</v>
      </c>
      <c r="P14">
        <f>IF(O14=TRUE,1,0)</f>
        <v>0</v>
      </c>
      <c r="Q14" t="b">
        <v>0</v>
      </c>
      <c r="R14">
        <f>IF(Q14=TRUE,1,0)</f>
        <v>0</v>
      </c>
    </row>
    <row r="15" spans="1:18" ht="15.75" thickBot="1" x14ac:dyDescent="0.3">
      <c r="F15" s="222"/>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5" t="s">
        <v>13</v>
      </c>
      <c r="H16">
        <f>SUM(H10:H15)+G21</f>
        <v>0</v>
      </c>
      <c r="J16">
        <f>SUM(J6:J15)</f>
        <v>0</v>
      </c>
      <c r="L16">
        <f>SUM(L6:L15)</f>
        <v>0</v>
      </c>
      <c r="N16">
        <f>SUM(N6:N15)</f>
        <v>0</v>
      </c>
      <c r="P16">
        <f>SUM(P6:P15)</f>
        <v>0</v>
      </c>
      <c r="R16">
        <f>SUM(R10:R15)+Q21</f>
        <v>0</v>
      </c>
    </row>
    <row r="19" spans="7:18" ht="15.75" thickBot="1" x14ac:dyDescent="0.3"/>
    <row r="20" spans="7:18" ht="15.75" thickTop="1" x14ac:dyDescent="0.25">
      <c r="G20" s="241" t="s">
        <v>5</v>
      </c>
      <c r="H20" s="241"/>
      <c r="Q20" s="241" t="s">
        <v>9</v>
      </c>
      <c r="R20" s="280"/>
    </row>
    <row r="21" spans="7:18" x14ac:dyDescent="0.25">
      <c r="G21">
        <f>IF(H21&gt;=1,1,0)</f>
        <v>0</v>
      </c>
      <c r="H21">
        <f>SUM(H6:H9)</f>
        <v>0</v>
      </c>
      <c r="Q21">
        <f>IF(R21&gt;=1,1,0)</f>
        <v>0</v>
      </c>
      <c r="R21">
        <f>SUM(R6:R9)</f>
        <v>0</v>
      </c>
    </row>
    <row r="22" spans="7:18" x14ac:dyDescent="0.25">
      <c r="G22" t="b">
        <v>0</v>
      </c>
      <c r="Q22" t="b">
        <f>IF(Q21=1,TRUE,FALSE)</f>
        <v>0</v>
      </c>
    </row>
    <row r="23" spans="7:18" x14ac:dyDescent="0.25">
      <c r="Q23" t="b">
        <v>0</v>
      </c>
    </row>
    <row r="24" spans="7:18" ht="15.75" thickBot="1" x14ac:dyDescent="0.3"/>
    <row r="25" spans="7:18" x14ac:dyDescent="0.25">
      <c r="G25" s="300" t="s">
        <v>16</v>
      </c>
      <c r="H25" s="301"/>
    </row>
    <row r="26" spans="7:18" x14ac:dyDescent="0.25">
      <c r="G26" s="19"/>
      <c r="H26" s="19"/>
      <c r="I26" s="19"/>
      <c r="J26" s="19"/>
      <c r="K26" s="19"/>
      <c r="L26" s="19"/>
      <c r="M26" s="19"/>
      <c r="N26" s="19"/>
    </row>
    <row r="27" spans="7:18" x14ac:dyDescent="0.25">
      <c r="G27" s="18" t="s">
        <v>135</v>
      </c>
      <c r="H27" s="17"/>
      <c r="I27" s="17" t="b">
        <v>0</v>
      </c>
      <c r="J27" s="19">
        <f t="shared" ref="J27:J45" si="2">IF(I27=TRUE,2,0)</f>
        <v>0</v>
      </c>
      <c r="K27" s="17"/>
      <c r="L27" s="17"/>
      <c r="M27" s="17"/>
      <c r="N27" s="17"/>
    </row>
    <row r="28" spans="7:18" x14ac:dyDescent="0.25">
      <c r="G28" s="19" t="s">
        <v>116</v>
      </c>
      <c r="H28" s="19"/>
      <c r="I28" s="19" t="b">
        <v>0</v>
      </c>
      <c r="J28" s="19">
        <f t="shared" si="2"/>
        <v>0</v>
      </c>
      <c r="K28" s="19"/>
      <c r="L28" s="19"/>
      <c r="M28" s="19"/>
      <c r="N28" s="19"/>
    </row>
    <row r="29" spans="7:18" x14ac:dyDescent="0.25">
      <c r="G29" t="s">
        <v>117</v>
      </c>
      <c r="I29" t="b">
        <v>0</v>
      </c>
      <c r="J29">
        <f t="shared" si="2"/>
        <v>0</v>
      </c>
    </row>
    <row r="30" spans="7:18" x14ac:dyDescent="0.25">
      <c r="G30" t="s">
        <v>118</v>
      </c>
      <c r="I30" t="b">
        <v>0</v>
      </c>
      <c r="J30">
        <f t="shared" si="2"/>
        <v>0</v>
      </c>
    </row>
    <row r="31" spans="7:18" x14ac:dyDescent="0.25">
      <c r="G31" t="s">
        <v>120</v>
      </c>
      <c r="I31" t="b">
        <v>0</v>
      </c>
      <c r="J31">
        <f t="shared" si="2"/>
        <v>0</v>
      </c>
    </row>
    <row r="32" spans="7:18" x14ac:dyDescent="0.25">
      <c r="G32" t="s">
        <v>119</v>
      </c>
      <c r="I32" t="b">
        <v>0</v>
      </c>
      <c r="J32">
        <f t="shared" si="2"/>
        <v>0</v>
      </c>
    </row>
    <row r="33" spans="7:10" x14ac:dyDescent="0.25">
      <c r="G33" t="s">
        <v>121</v>
      </c>
      <c r="I33" t="b">
        <v>0</v>
      </c>
      <c r="J33">
        <f t="shared" si="2"/>
        <v>0</v>
      </c>
    </row>
    <row r="34" spans="7:10" x14ac:dyDescent="0.25">
      <c r="G34" t="s">
        <v>122</v>
      </c>
      <c r="I34" t="b">
        <v>0</v>
      </c>
      <c r="J34">
        <f t="shared" si="2"/>
        <v>0</v>
      </c>
    </row>
    <row r="35" spans="7:10" x14ac:dyDescent="0.25">
      <c r="G35" t="s">
        <v>123</v>
      </c>
      <c r="I35" t="b">
        <v>0</v>
      </c>
      <c r="J35">
        <f t="shared" si="2"/>
        <v>0</v>
      </c>
    </row>
    <row r="36" spans="7:10" x14ac:dyDescent="0.25">
      <c r="G36" t="s">
        <v>108</v>
      </c>
      <c r="I36" t="b">
        <v>0</v>
      </c>
      <c r="J36">
        <f t="shared" si="2"/>
        <v>0</v>
      </c>
    </row>
    <row r="37" spans="7:10" x14ac:dyDescent="0.25">
      <c r="G37" t="s">
        <v>124</v>
      </c>
      <c r="I37" t="b">
        <v>0</v>
      </c>
      <c r="J37">
        <f t="shared" si="2"/>
        <v>0</v>
      </c>
    </row>
    <row r="38" spans="7:10" x14ac:dyDescent="0.25">
      <c r="G38" t="s">
        <v>125</v>
      </c>
      <c r="I38" t="b">
        <v>0</v>
      </c>
      <c r="J38">
        <f t="shared" si="2"/>
        <v>0</v>
      </c>
    </row>
    <row r="39" spans="7:10" x14ac:dyDescent="0.25">
      <c r="G39" t="s">
        <v>126</v>
      </c>
      <c r="I39" t="b">
        <v>0</v>
      </c>
      <c r="J39">
        <f t="shared" si="2"/>
        <v>0</v>
      </c>
    </row>
    <row r="40" spans="7:10" x14ac:dyDescent="0.25">
      <c r="G40" t="s">
        <v>127</v>
      </c>
      <c r="I40" t="b">
        <v>0</v>
      </c>
      <c r="J40">
        <f t="shared" si="2"/>
        <v>0</v>
      </c>
    </row>
    <row r="41" spans="7:10" x14ac:dyDescent="0.25">
      <c r="G41" t="s">
        <v>128</v>
      </c>
      <c r="I41" t="b">
        <v>0</v>
      </c>
      <c r="J41">
        <f t="shared" si="2"/>
        <v>0</v>
      </c>
    </row>
    <row r="42" spans="7:10" x14ac:dyDescent="0.25">
      <c r="G42" t="s">
        <v>129</v>
      </c>
      <c r="I42" t="b">
        <v>0</v>
      </c>
      <c r="J42">
        <f t="shared" si="2"/>
        <v>0</v>
      </c>
    </row>
    <row r="43" spans="7:10" x14ac:dyDescent="0.25">
      <c r="G43" t="s">
        <v>130</v>
      </c>
      <c r="I43" t="b">
        <v>0</v>
      </c>
      <c r="J43">
        <f t="shared" si="2"/>
        <v>0</v>
      </c>
    </row>
    <row r="44" spans="7:10" x14ac:dyDescent="0.25">
      <c r="G44" t="s">
        <v>131</v>
      </c>
      <c r="I44" t="b">
        <v>0</v>
      </c>
      <c r="J44">
        <f t="shared" si="2"/>
        <v>0</v>
      </c>
    </row>
    <row r="45" spans="7:10" x14ac:dyDescent="0.25">
      <c r="G45" t="s">
        <v>132</v>
      </c>
      <c r="I45" t="b">
        <v>0</v>
      </c>
      <c r="J45">
        <f t="shared" si="2"/>
        <v>0</v>
      </c>
    </row>
    <row r="46" spans="7:10" x14ac:dyDescent="0.25">
      <c r="G46" t="s">
        <v>133</v>
      </c>
      <c r="I46" t="b">
        <v>0</v>
      </c>
      <c r="J46">
        <f>IF(I46=TRUE,2,0)</f>
        <v>0</v>
      </c>
    </row>
    <row r="47" spans="7:10" x14ac:dyDescent="0.25">
      <c r="G47" s="306" t="s">
        <v>139</v>
      </c>
      <c r="H47" s="306"/>
      <c r="I47" s="20" t="b">
        <v>0</v>
      </c>
      <c r="J47">
        <f t="shared" ref="J47:J49" si="3">IF(I47=TRUE,2,0)</f>
        <v>0</v>
      </c>
    </row>
    <row r="48" spans="7:10" x14ac:dyDescent="0.25">
      <c r="G48" s="21" t="s">
        <v>140</v>
      </c>
      <c r="H48" s="16"/>
      <c r="I48" s="16" t="b">
        <v>0</v>
      </c>
      <c r="J48">
        <f t="shared" si="3"/>
        <v>0</v>
      </c>
    </row>
    <row r="49" spans="7:10" x14ac:dyDescent="0.25">
      <c r="G49" s="21" t="s">
        <v>149</v>
      </c>
      <c r="H49" s="28"/>
      <c r="I49" s="28" t="b">
        <v>0</v>
      </c>
      <c r="J49">
        <f t="shared" si="3"/>
        <v>0</v>
      </c>
    </row>
    <row r="50" spans="7:10" x14ac:dyDescent="0.25">
      <c r="G50" t="s">
        <v>134</v>
      </c>
      <c r="J50">
        <f>SUM(J27:J49)</f>
        <v>0</v>
      </c>
    </row>
  </sheetData>
  <mergeCells count="13">
    <mergeCell ref="Q5:R5"/>
    <mergeCell ref="G25:H25"/>
    <mergeCell ref="G47:H47"/>
    <mergeCell ref="G5:H5"/>
    <mergeCell ref="I5:J5"/>
    <mergeCell ref="K5:L5"/>
    <mergeCell ref="M5:N5"/>
    <mergeCell ref="O5:P5"/>
    <mergeCell ref="F6:F9"/>
    <mergeCell ref="F10:F12"/>
    <mergeCell ref="F13:F15"/>
    <mergeCell ref="G20:H20"/>
    <mergeCell ref="Q20:R2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DB1CC-2306-4C5F-87A1-949FFF105957}">
  <ds:schemaRefs>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f34bc3e5-9f16-4338-8f66-4f18d34affa6"/>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3.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ERS</vt:lpstr>
      <vt:lpstr>Dropdown lists</vt:lpstr>
      <vt:lpstr>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2016-10-16T13:12:52Z</cp:lastPrinted>
  <dcterms:created xsi:type="dcterms:W3CDTF">2013-01-31T18:30:05Z</dcterms:created>
  <dcterms:modified xsi:type="dcterms:W3CDTF">2018-03-22T16:29:43Z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