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G:\ESC Backup 11-10-17\Forms\Ergonomics Risk Screen Form\"/>
    </mc:Choice>
  </mc:AlternateContent>
  <bookViews>
    <workbookView xWindow="480" yWindow="165" windowWidth="16800" windowHeight="7935"/>
  </bookViews>
  <sheets>
    <sheet name="ERS" sheetId="1" r:id="rId1"/>
    <sheet name="Dropdown lists" sheetId="3"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<sst xmlns="http://schemas.openxmlformats.org/spreadsheetml/2006/main" count="224" uniqueCount="184">
  <si>
    <t>Date:</t>
  </si>
  <si>
    <t>Employees Observed:</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</si>
  <si>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</si>
  <si>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</si>
  <si>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</si>
  <si>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</si>
  <si>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</si>
  <si>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</si>
  <si>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</si>
  <si>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</si>
  <si>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</si>
  <si>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</si>
  <si>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</si>
  <si>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</si>
  <si>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</si>
  <si>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</si>
  <si>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</si>
  <si>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</si>
  <si>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</si>
  <si>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</si>
  <si>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</si>
  <si>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</si>
  <si>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</si>
  <si>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</si>
  <si>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</si>
  <si>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</si>
  <si>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</si>
  <si>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</si>
  <si>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</si>
  <si>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</si>
  <si>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 xml:space="preserve">Kneeling
</t>
  </si>
  <si>
    <t xml:space="preserve">Squatting
</t>
  </si>
  <si>
    <t>LOW:   0-1</t>
  </si>
  <si>
    <t>STEP FIVE RISK CATEGORIES</t>
  </si>
  <si>
    <t>Type of Assessment:</t>
  </si>
  <si>
    <t xml:space="preserve">  Reach behind body</t>
  </si>
  <si>
    <t>Reach at shoulder</t>
  </si>
  <si>
    <t>Bent sideways &gt;20°</t>
  </si>
  <si>
    <t xml:space="preserve">
Extended back &gt;20°</t>
  </si>
  <si>
    <t xml:space="preserve">
On one leg / up on toes</t>
  </si>
  <si>
    <t>Rotation of wrists / forearms,
palms down</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</si>
  <si>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</si>
  <si>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</si>
  <si>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</si>
  <si>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</si>
  <si>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</si>
  <si>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</si>
  <si>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</si>
  <si>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</si>
  <si>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</si>
  <si>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</si>
  <si>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</si>
  <si>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</si>
  <si>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</si>
  <si>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</si>
  <si>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</si>
  <si>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</si>
  <si>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</si>
  <si>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</si>
  <si>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</si>
  <si>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</si>
  <si>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</si>
  <si>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</si>
  <si>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</si>
  <si>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</si>
  <si>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</si>
  <si>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</si>
  <si>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</si>
  <si>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</si>
  <si>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</si>
  <si>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</si>
  <si>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</si>
  <si>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</si>
  <si>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</si>
  <si>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</si>
  <si>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</si>
  <si>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</si>
  <si>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</si>
  <si>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</si>
  <si>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</si>
  <si>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</si>
  <si>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</si>
  <si>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</si>
  <si>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</si>
  <si>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</si>
  <si>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</si>
  <si>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</si>
  <si>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</si>
  <si>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</si>
  <si>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</si>
  <si>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</si>
  <si>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</si>
  <si>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</si>
  <si>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</si>
  <si>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</si>
  <si>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</si>
  <si>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</si>
  <si>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</si>
  <si>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</si>
  <si>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</si>
  <si>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</si>
  <si>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</si>
  <si>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</si>
  <si>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</si>
  <si>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</si>
  <si>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</si>
  <si>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</si>
  <si>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</si>
  <si>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</si>
  <si>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</si>
  <si>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</si>
  <si>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</si>
  <si>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</si>
  <si>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</si>
  <si>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</si>
  <si>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</si>
  <si>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</si>
  <si>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</si>
  <si>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</si>
  <si>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</si>
  <si>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</si>
  <si>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</si>
  <si>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</si>
  <si>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</si>
  <si>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</si>
  <si>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</si>
  <si>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</si>
  <si>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</si>
  <si>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</si>
  <si>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</si>
  <si>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</si>
  <si>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</si>
  <si>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</si>
  <si>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</si>
  <si>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</si>
  <si>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</si>
  <si>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</si>
  <si>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</si>
  <si>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</si>
  <si>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</si>
  <si>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</si>
  <si>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</si>
  <si>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</si>
  <si>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</si>
  <si>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</si>
  <si>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</si>
  <si>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</si>
  <si>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</si>
  <si>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</si>
  <si>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</si>
  <si>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</si>
  <si>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</si>
  <si>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</si>
  <si>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</si>
  <si>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</si>
  <si>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</si>
  <si>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</si>
  <si>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</si>
  <si>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</si>
  <si>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</si>
  <si>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</si>
  <si>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</si>
  <si>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</si>
  <si>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
Pinch Grip           &gt;2# force</t>
  </si>
  <si>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</si>
  <si>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</si>
  <si>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</si>
  <si>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</si>
  <si>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</si>
  <si>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Rotated &gt;20°</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</si>
  <si>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</si>
  <si>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r>
      <t xml:space="preserve">Vibration </t>
    </r>
    <r>
      <rPr>
        <sz val="11"/>
        <color theme="1"/>
        <rFont val="Calibri"/>
        <family val="2"/>
        <scheme val="minor"/>
      </rPr>
      <t xml:space="preserve">- </t>
    </r>
    <r>
      <rPr>
        <sz val="10"/>
        <color theme="1"/>
        <rFont val="Calibri"/>
        <family val="2"/>
        <scheme val="minor"/>
      </rPr>
      <t xml:space="preserve">Of hand/arm, related to tool use (grinders, sanders, etc)  </t>
    </r>
    <r>
      <rPr>
        <sz val="11"/>
        <color theme="1"/>
        <rFont val="Calibri"/>
        <family val="2"/>
        <scheme val="minor"/>
      </rPr>
      <t xml:space="preserve">  </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</si>
  <si>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 Sharp edge pressure on body from workbench, tool    </t>
    </r>
  </si>
  <si>
    <t>Corrective action                     required  for each risk 
(1-7 above)
 with a rating 
higher than &gt;1.</t>
  </si>
  <si>
    <t>Job Number:</t>
  </si>
  <si>
    <t>Department:</t>
  </si>
  <si>
    <t>Link to Video/Photo:</t>
  </si>
  <si>
    <r>
      <t xml:space="preserve">           </t>
    </r>
    <r>
      <rPr>
        <b/>
        <sz val="9"/>
        <color theme="1"/>
        <rFont val="Calibri"/>
        <family val="2"/>
        <scheme val="minor"/>
      </rPr>
      <t>Initial Ergonomics Screen
           Updated Ergonomics Screen</t>
    </r>
  </si>
  <si>
    <t>Job/Task observed:</t>
  </si>
  <si>
    <r>
      <t xml:space="preserve">
Power Grip / Grasp </t>
    </r>
    <r>
      <rPr>
        <u/>
        <sz val="7"/>
        <color rgb="FF0070C0"/>
        <rFont val="Calibri"/>
        <family val="2"/>
        <scheme val="minor"/>
      </rPr>
      <t>&gt;5</t>
    </r>
    <r>
      <rPr>
        <sz val="7"/>
        <color rgb="FF0070C0"/>
        <rFont val="Calibri"/>
        <family val="2"/>
        <scheme val="minor"/>
      </rPr>
      <t>#</t>
    </r>
  </si>
  <si>
    <r>
      <rPr>
        <b/>
        <sz val="11"/>
        <color theme="1"/>
        <rFont val="Calibri"/>
        <family val="2"/>
        <scheme val="minor"/>
      </rPr>
      <t>On feet</t>
    </r>
    <r>
      <rPr>
        <sz val="11"/>
        <color theme="1"/>
        <rFont val="Calibri"/>
        <family val="2"/>
        <scheme val="minor"/>
      </rPr>
      <t xml:space="preserve"> (standing or walking)&gt; 50% of shift</t>
    </r>
  </si>
  <si>
    <t>2. Shoulder / Upper Back</t>
  </si>
  <si>
    <t xml:space="preserve">6.  Legs/ Feet
</t>
  </si>
  <si>
    <t>7.  Other Factors (Step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</si>
</sst>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
      <sz val="10"/>
      <name val="Calibri"/>
      <family val="2"/>
      <scheme val="minor"/>
    </font>
    <font>
      <u/>
      <sz val="10"/>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07">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2" fillId="0" borderId="7" xfId="0" applyFont="1" applyBorder="1" applyAlignment="1">
      <alignment shrinkToFit="1"/>
    </xf>
    <xf numFmtId="0" fontId="0" fillId="0" borderId="0" xfId="0" applyAlignment="1">
      <alignment shrinkToFit="1"/>
    </xf>
    <xf numFmtId="0" fontId="7" fillId="0" borderId="0" xfId="0" applyFont="1" applyAlignment="1">
      <alignment wrapText="1"/>
    </xf>
    <xf numFmtId="0" fontId="0" fillId="0" borderId="0" xfId="0" applyAlignment="1">
      <alignment wrapText="1"/>
    </xf>
    <xf numFmtId="0" fontId="26" fillId="2" borderId="45" xfId="0" applyFont="1" applyFill="1" applyBorder="1" applyAlignment="1">
      <alignment wrapText="1"/>
    </xf>
    <xf numFmtId="0" fontId="0" fillId="0" borderId="0" xfId="0" applyFill="1" applyBorder="1" applyAlignment="1">
      <alignment wrapText="1"/>
    </xf>
    <xf numFmtId="0" fontId="30" fillId="2" borderId="12" xfId="0" applyFont="1" applyFill="1" applyBorder="1" applyAlignment="1">
      <alignment wrapText="1"/>
    </xf>
    <xf numFmtId="0" fontId="2" fillId="4" borderId="8" xfId="0" applyFont="1" applyFill="1" applyBorder="1" applyAlignment="1">
      <alignment horizontal="center" wrapText="1"/>
    </xf>
    <xf numFmtId="1" fontId="34" fillId="0" borderId="38" xfId="0" applyNumberFormat="1" applyFont="1" applyFill="1" applyBorder="1" applyAlignment="1">
      <alignment horizontal="center" vertical="center"/>
    </xf>
    <xf numFmtId="0" fontId="0" fillId="8" borderId="4" xfId="0" applyFill="1" applyBorder="1" applyAlignment="1">
      <alignment horizontal="left" vertical="center" shrinkToFi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0" borderId="2" xfId="0" applyBorder="1" applyAlignment="1">
      <alignment horizontal="left" vertical="center" wrapText="1" shrinkToFit="1"/>
    </xf>
    <xf numFmtId="0" fontId="0" fillId="0" borderId="3" xfId="0"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3" xfId="0" applyFill="1" applyBorder="1" applyAlignment="1">
      <alignment horizontal="left" vertical="center" shrinkToFit="1"/>
    </xf>
    <xf numFmtId="0" fontId="0" fillId="8" borderId="2" xfId="0" applyFill="1" applyBorder="1" applyAlignment="1">
      <alignment horizontal="left" vertical="center" shrinkToFit="1"/>
    </xf>
    <xf numFmtId="0" fontId="2" fillId="8" borderId="2" xfId="0" applyFont="1" applyFill="1" applyBorder="1" applyAlignment="1">
      <alignment horizontal="left" vertical="center" shrinkToFit="1"/>
    </xf>
    <xf numFmtId="0" fontId="0" fillId="8" borderId="0" xfId="0" applyFill="1" applyAlignment="1">
      <alignment horizontal="left" vertical="center" shrinkToFit="1"/>
    </xf>
    <xf numFmtId="0" fontId="0" fillId="0" borderId="0" xfId="0" applyAlignment="1">
      <alignment vertical="center" shrinkToFit="1"/>
    </xf>
    <xf numFmtId="0" fontId="2" fillId="0" borderId="2" xfId="0" applyFont="1" applyBorder="1" applyAlignment="1">
      <alignment vertical="center" wrapText="1"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left" vertical="center"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29"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2" fillId="0" borderId="3" xfId="0" applyFont="1" applyBorder="1" applyAlignment="1">
      <alignment horizontal="left" vertical="center" wrapTex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22" xfId="0" applyFont="1" applyBorder="1" applyAlignment="1">
      <alignment horizontal="center"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3" fillId="0" borderId="32" xfId="0" applyFont="1" applyBorder="1" applyAlignment="1">
      <alignment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2"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horizontal="center" wrapText="1"/>
    </xf>
    <xf numFmtId="0" fontId="14" fillId="0" borderId="21" xfId="0" applyFont="1" applyBorder="1" applyAlignment="1">
      <alignment horizont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13" fillId="0" borderId="21" xfId="0" applyFont="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8" fillId="0" borderId="7" xfId="0" applyFont="1" applyBorder="1" applyAlignment="1">
      <alignment wrapText="1"/>
    </xf>
    <xf numFmtId="0" fontId="8" fillId="0" borderId="14" xfId="0" applyFont="1" applyBorder="1" applyAlignment="1">
      <alignment wrapText="1"/>
    </xf>
    <xf numFmtId="0" fontId="8" fillId="0" borderId="8" xfId="0" applyFont="1" applyBorder="1" applyAlignment="1">
      <alignment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horizontal="left" vertical="center"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shrinkToFit="1"/>
    </xf>
    <xf numFmtId="0" fontId="0" fillId="0" borderId="3" xfId="0" applyBorder="1" applyAlignment="1">
      <alignment shrinkToFit="1"/>
    </xf>
    <xf numFmtId="0" fontId="2" fillId="0" borderId="3"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3"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horizontal="left" vertical="center" shrinkToFit="1"/>
    </xf>
    <xf numFmtId="0" fontId="2" fillId="8" borderId="2" xfId="0" applyFont="1" applyFill="1"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0" fillId="8" borderId="4" xfId="0" applyFont="1" applyFill="1" applyBorder="1" applyAlignment="1">
      <alignment horizontal="left" vertical="center" shrinkToFit="1"/>
    </xf>
    <xf numFmtId="0" fontId="1" fillId="0" borderId="2" xfId="0" applyFont="1" applyFill="1" applyBorder="1" applyAlignment="1">
      <alignment wrapText="1"/>
    </xf>
    <xf numFmtId="0" fontId="0" fillId="0" borderId="3" xfId="0" applyFill="1" applyBorder="1" applyAlignment="1">
      <alignment wrapText="1"/>
    </xf>
    <xf numFmtId="0" fontId="0" fillId="0" borderId="15" xfId="0" applyFill="1" applyBorder="1" applyAlignment="1">
      <alignment wrapText="1"/>
    </xf>
    <xf numFmtId="0" fontId="0" fillId="0"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1" xfId="0" applyFont="1" applyBorder="1" applyAlignment="1">
      <alignment horizontal="left" vertical="center" wrapText="1"/>
    </xf>
    <xf numFmtId="0" fontId="24" fillId="0" borderId="6" xfId="0" applyFont="1" applyBorder="1" applyAlignment="1">
      <alignment horizontal="left" vertical="center" wrapText="1"/>
    </xf>
    <xf numFmtId="0" fontId="24" fillId="0" borderId="5"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2" fillId="0" borderId="0" xfId="0" applyFont="1" applyFill="1" applyBorder="1" applyAlignment="1">
      <alignment horizontal="left" vertical="center" wrapText="1"/>
    </xf>
    <xf numFmtId="0" fontId="0" fillId="0" borderId="0" xfId="0" applyBorder="1" applyAlignment="1">
      <alignment horizontal="left" vertical="center" wrapText="1"/>
    </xf>
    <xf numFmtId="0" fontId="1" fillId="2" borderId="9" xfId="0" applyFont="1" applyFill="1" applyBorder="1" applyAlignment="1">
      <alignment wrapText="1"/>
    </xf>
    <xf numFmtId="0" fontId="0" fillId="2" borderId="15" xfId="0"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10" xfId="0" applyFont="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7" fillId="0" borderId="13"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vertical="center" shrinkToFit="1"/>
    </xf>
    <xf numFmtId="0" fontId="0" fillId="0" borderId="14" xfId="0" applyBorder="1" applyAlignment="1">
      <alignment vertical="center" shrinkToFit="1"/>
    </xf>
    <xf numFmtId="0" fontId="21" fillId="2" borderId="45" xfId="0" applyFont="1" applyFill="1" applyBorder="1" applyAlignment="1">
      <alignment horizontal="center" vertical="center" shrinkToFit="1"/>
    </xf>
    <xf numFmtId="0" fontId="21" fillId="2" borderId="46" xfId="0" applyFont="1" applyFill="1" applyBorder="1" applyAlignment="1">
      <alignment horizontal="center" vertical="center"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3972</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14</xdr:row>
      <xdr:rowOff>137885</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14</xdr:row>
      <xdr:rowOff>125081</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211665</xdr:colOff>
      <xdr:row>11</xdr:row>
      <xdr:rowOff>174418</xdr:rowOff>
    </xdr:from>
    <xdr:to>
      <xdr:col>12</xdr:col>
      <xdr:colOff>486506</xdr:colOff>
      <xdr:row>15</xdr:row>
      <xdr:rowOff>143122</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558496" y="2378356"/>
          <a:ext cx="274841" cy="725261"/>
        </a:xfrm>
        <a:prstGeom prst="rect">
          <a:avLst/>
        </a:prstGeom>
      </xdr:spPr>
    </xdr:pic>
    <xdr:clientData/>
  </xdr:twoCellAnchor>
  <xdr:twoCellAnchor editAs="oneCell">
    <xdr:from>
      <xdr:col>11</xdr:col>
      <xdr:colOff>190500</xdr:colOff>
      <xdr:row>12</xdr:row>
      <xdr:rowOff>38100</xdr:rowOff>
    </xdr:from>
    <xdr:to>
      <xdr:col>11</xdr:col>
      <xdr:colOff>402054</xdr:colOff>
      <xdr:row>15</xdr:row>
      <xdr:rowOff>110113</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9</xdr:col>
      <xdr:colOff>6804</xdr:colOff>
      <xdr:row>31</xdr:row>
      <xdr:rowOff>4200</xdr:rowOff>
    </xdr:from>
    <xdr:to>
      <xdr:col>12</xdr:col>
      <xdr:colOff>653144</xdr:colOff>
      <xdr:row>31</xdr:row>
      <xdr:rowOff>149680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28608" y="7229593"/>
          <a:ext cx="2619375" cy="145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02-2018 Rev 10.0     </a:t>
          </a:r>
          <a:r>
            <a:rPr lang="en-US" sz="800" baseline="0"/>
            <a:t> www.ergosystemsconsulting.com</a:t>
          </a:r>
          <a:endParaRPr lang="en-US" sz="800"/>
        </a:p>
      </xdr:txBody>
    </xdr:sp>
    <xdr:clientData/>
  </xdr:twoCellAnchor>
  <xdr:twoCellAnchor>
    <xdr:from>
      <xdr:col>9</xdr:col>
      <xdr:colOff>129270</xdr:colOff>
      <xdr:row>69</xdr:row>
      <xdr:rowOff>6805</xdr:rowOff>
    </xdr:from>
    <xdr:to>
      <xdr:col>12</xdr:col>
      <xdr:colOff>654732</xdr:colOff>
      <xdr:row>69</xdr:row>
      <xdr:rowOff>238127</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5851074" y="13879287"/>
          <a:ext cx="2498497"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02-2018 Rev 10.0     www.ergosystemsconsulting.com</a:t>
          </a:r>
        </a:p>
      </xdr:txBody>
    </xdr:sp>
    <xdr:clientData/>
  </xdr:twoCellAnchor>
  <xdr:twoCellAnchor>
    <xdr:from>
      <xdr:col>9</xdr:col>
      <xdr:colOff>176892</xdr:colOff>
      <xdr:row>108</xdr:row>
      <xdr:rowOff>13420</xdr:rowOff>
    </xdr:from>
    <xdr:to>
      <xdr:col>12</xdr:col>
      <xdr:colOff>654655</xdr:colOff>
      <xdr:row>108</xdr:row>
      <xdr:rowOff>185399</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5898696" y="21213349"/>
          <a:ext cx="245079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02-2018</a:t>
          </a:r>
          <a:r>
            <a:rPr lang="en-US" sz="800" baseline="0"/>
            <a:t> </a:t>
          </a:r>
          <a:r>
            <a:rPr lang="en-US" sz="800"/>
            <a:t> Rev 10.0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1</xdr:col>
          <xdr:colOff>323850</xdr:colOff>
          <xdr:row>23</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238125</xdr:rowOff>
        </xdr:from>
        <xdr:to>
          <xdr:col>1</xdr:col>
          <xdr:colOff>323850</xdr:colOff>
          <xdr:row>24</xdr:row>
          <xdr:rowOff>219075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1</xdr:col>
          <xdr:colOff>323850</xdr:colOff>
          <xdr:row>26</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85725</xdr:rowOff>
        </xdr:from>
        <xdr:to>
          <xdr:col>1</xdr:col>
          <xdr:colOff>314325</xdr:colOff>
          <xdr:row>20</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123825</xdr:rowOff>
        </xdr:from>
        <xdr:to>
          <xdr:col>1</xdr:col>
          <xdr:colOff>323850</xdr:colOff>
          <xdr:row>26</xdr:row>
          <xdr:rowOff>342900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19050</xdr:rowOff>
        </xdr:from>
        <xdr:to>
          <xdr:col>1</xdr:col>
          <xdr:colOff>323850</xdr:colOff>
          <xdr:row>28</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238125</xdr:rowOff>
        </xdr:from>
        <xdr:to>
          <xdr:col>1</xdr:col>
          <xdr:colOff>323850</xdr:colOff>
          <xdr:row>28</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314325</xdr:colOff>
          <xdr:row>23</xdr:row>
          <xdr:rowOff>228600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19050</xdr:rowOff>
        </xdr:from>
        <xdr:to>
          <xdr:col>3</xdr:col>
          <xdr:colOff>323850</xdr:colOff>
          <xdr:row>25</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314325</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123825</xdr:rowOff>
        </xdr:from>
        <xdr:to>
          <xdr:col>3</xdr:col>
          <xdr:colOff>304800</xdr:colOff>
          <xdr:row>26</xdr:row>
          <xdr:rowOff>342900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314325</xdr:colOff>
          <xdr:row>27</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238125</xdr:rowOff>
        </xdr:from>
        <xdr:to>
          <xdr:col>3</xdr:col>
          <xdr:colOff>314325</xdr:colOff>
          <xdr:row>28</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314325</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3</xdr:col>
          <xdr:colOff>314325</xdr:colOff>
          <xdr:row>20</xdr:row>
          <xdr:rowOff>219075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19050</xdr:rowOff>
        </xdr:from>
        <xdr:to>
          <xdr:col>3</xdr:col>
          <xdr:colOff>323850</xdr:colOff>
          <xdr:row>22</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19050</xdr:rowOff>
        </xdr:from>
        <xdr:to>
          <xdr:col>3</xdr:col>
          <xdr:colOff>314325</xdr:colOff>
          <xdr:row>23</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38100</xdr:rowOff>
        </xdr:from>
        <xdr:to>
          <xdr:col>5</xdr:col>
          <xdr:colOff>314325</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19050</xdr:rowOff>
        </xdr:from>
        <xdr:to>
          <xdr:col>5</xdr:col>
          <xdr:colOff>314325</xdr:colOff>
          <xdr:row>21</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314325</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5</xdr:col>
          <xdr:colOff>314325</xdr:colOff>
          <xdr:row>23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24</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314325</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314325</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133350</xdr:rowOff>
        </xdr:from>
        <xdr:to>
          <xdr:col>5</xdr:col>
          <xdr:colOff>314325</xdr:colOff>
          <xdr:row>26</xdr:row>
          <xdr:rowOff>352425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19050</xdr:rowOff>
        </xdr:from>
        <xdr:to>
          <xdr:col>5</xdr:col>
          <xdr:colOff>314325</xdr:colOff>
          <xdr:row>28</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19050</xdr:rowOff>
        </xdr:from>
        <xdr:to>
          <xdr:col>5</xdr:col>
          <xdr:colOff>314325</xdr:colOff>
          <xdr:row>29</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304800</xdr:colOff>
          <xdr:row>23</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7</xdr:col>
          <xdr:colOff>314325</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314325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7</xdr:col>
          <xdr:colOff>314325</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7</xdr:col>
          <xdr:colOff>314325</xdr:colOff>
          <xdr:row>28</xdr:row>
          <xdr:rowOff>228600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123825</xdr:rowOff>
        </xdr:from>
        <xdr:to>
          <xdr:col>7</xdr:col>
          <xdr:colOff>314325</xdr:colOff>
          <xdr:row>26</xdr:row>
          <xdr:rowOff>342900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19050</xdr:rowOff>
        </xdr:from>
        <xdr:to>
          <xdr:col>7</xdr:col>
          <xdr:colOff>304800</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7</xdr:col>
          <xdr:colOff>304800</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0</xdr:rowOff>
        </xdr:from>
        <xdr:to>
          <xdr:col>2</xdr:col>
          <xdr:colOff>428625</xdr:colOff>
          <xdr:row>49</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51</xdr:row>
          <xdr:rowOff>0</xdr:rowOff>
        </xdr:from>
        <xdr:to>
          <xdr:col>2</xdr:col>
          <xdr:colOff>438150</xdr:colOff>
          <xdr:row>52</xdr:row>
          <xdr:rowOff>66675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54</xdr:row>
          <xdr:rowOff>9525</xdr:rowOff>
        </xdr:from>
        <xdr:to>
          <xdr:col>2</xdr:col>
          <xdr:colOff>438150</xdr:colOff>
          <xdr:row>55</xdr:row>
          <xdr:rowOff>66675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57</xdr:row>
          <xdr:rowOff>9525</xdr:rowOff>
        </xdr:from>
        <xdr:to>
          <xdr:col>2</xdr:col>
          <xdr:colOff>438150</xdr:colOff>
          <xdr:row>58</xdr:row>
          <xdr:rowOff>76200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60</xdr:row>
          <xdr:rowOff>9525</xdr:rowOff>
        </xdr:from>
        <xdr:to>
          <xdr:col>2</xdr:col>
          <xdr:colOff>438150</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9525</xdr:rowOff>
        </xdr:from>
        <xdr:to>
          <xdr:col>2</xdr:col>
          <xdr:colOff>438150</xdr:colOff>
          <xdr:row>64</xdr:row>
          <xdr:rowOff>47625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9525</xdr:rowOff>
        </xdr:from>
        <xdr:to>
          <xdr:col>2</xdr:col>
          <xdr:colOff>438150</xdr:colOff>
          <xdr:row>67</xdr:row>
          <xdr:rowOff>38100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9525</xdr:rowOff>
        </xdr:from>
        <xdr:to>
          <xdr:col>0</xdr:col>
          <xdr:colOff>466725</xdr:colOff>
          <xdr:row>34</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200025</xdr:rowOff>
        </xdr:from>
        <xdr:to>
          <xdr:col>0</xdr:col>
          <xdr:colOff>466725</xdr:colOff>
          <xdr:row>35</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35</xdr:row>
          <xdr:rowOff>95250</xdr:rowOff>
        </xdr:from>
        <xdr:to>
          <xdr:col>0</xdr:col>
          <xdr:colOff>466725</xdr:colOff>
          <xdr:row>35</xdr:row>
          <xdr:rowOff>304800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36</xdr:row>
          <xdr:rowOff>0</xdr:rowOff>
        </xdr:from>
        <xdr:to>
          <xdr:col>0</xdr:col>
          <xdr:colOff>466725</xdr:colOff>
          <xdr:row>37</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47625</xdr:rowOff>
        </xdr:from>
        <xdr:to>
          <xdr:col>0</xdr:col>
          <xdr:colOff>466725</xdr:colOff>
          <xdr:row>37</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161925</xdr:rowOff>
        </xdr:from>
        <xdr:to>
          <xdr:col>0</xdr:col>
          <xdr:colOff>476250</xdr:colOff>
          <xdr:row>40</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39</xdr:row>
          <xdr:rowOff>0</xdr:rowOff>
        </xdr:from>
        <xdr:to>
          <xdr:col>2</xdr:col>
          <xdr:colOff>438150</xdr:colOff>
          <xdr:row>40</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0</xdr:rowOff>
        </xdr:from>
        <xdr:to>
          <xdr:col>4</xdr:col>
          <xdr:colOff>447675</xdr:colOff>
          <xdr:row>40</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38</xdr:row>
          <xdr:rowOff>180975</xdr:rowOff>
        </xdr:from>
        <xdr:to>
          <xdr:col>6</xdr:col>
          <xdr:colOff>476250</xdr:colOff>
          <xdr:row>40</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180975</xdr:rowOff>
        </xdr:from>
        <xdr:to>
          <xdr:col>4</xdr:col>
          <xdr:colOff>447675</xdr:colOff>
          <xdr:row>41</xdr:row>
          <xdr:rowOff>19050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180975</xdr:rowOff>
        </xdr:from>
        <xdr:to>
          <xdr:col>0</xdr:col>
          <xdr:colOff>466725</xdr:colOff>
          <xdr:row>41</xdr:row>
          <xdr:rowOff>19050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41</xdr:row>
          <xdr:rowOff>190500</xdr:rowOff>
        </xdr:from>
        <xdr:to>
          <xdr:col>0</xdr:col>
          <xdr:colOff>447675</xdr:colOff>
          <xdr:row>43</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190500</xdr:rowOff>
        </xdr:from>
        <xdr:to>
          <xdr:col>4</xdr:col>
          <xdr:colOff>438150</xdr:colOff>
          <xdr:row>43</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47625</xdr:rowOff>
        </xdr:from>
        <xdr:to>
          <xdr:col>0</xdr:col>
          <xdr:colOff>438150</xdr:colOff>
          <xdr:row>43</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304800</xdr:rowOff>
        </xdr:from>
        <xdr:to>
          <xdr:col>0</xdr:col>
          <xdr:colOff>438150</xdr:colOff>
          <xdr:row>44</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35</xdr:row>
          <xdr:rowOff>85725</xdr:rowOff>
        </xdr:from>
        <xdr:to>
          <xdr:col>4</xdr:col>
          <xdr:colOff>447675</xdr:colOff>
          <xdr:row>35</xdr:row>
          <xdr:rowOff>295275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371475</xdr:rowOff>
        </xdr:from>
        <xdr:to>
          <xdr:col>4</xdr:col>
          <xdr:colOff>457200</xdr:colOff>
          <xdr:row>36</xdr:row>
          <xdr:rowOff>209550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47625</xdr:rowOff>
        </xdr:from>
        <xdr:to>
          <xdr:col>4</xdr:col>
          <xdr:colOff>457200</xdr:colOff>
          <xdr:row>37</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180975</xdr:rowOff>
        </xdr:from>
        <xdr:to>
          <xdr:col>0</xdr:col>
          <xdr:colOff>390525</xdr:colOff>
          <xdr:row>42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39</xdr:row>
          <xdr:rowOff>180975</xdr:rowOff>
        </xdr:from>
        <xdr:to>
          <xdr:col>6</xdr:col>
          <xdr:colOff>466725</xdr:colOff>
          <xdr:row>41</xdr:row>
          <xdr:rowOff>19050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40</xdr:row>
          <xdr:rowOff>171450</xdr:rowOff>
        </xdr:from>
        <xdr:to>
          <xdr:col>4</xdr:col>
          <xdr:colOff>371475</xdr:colOff>
          <xdr:row>42</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285750</xdr:rowOff>
        </xdr:from>
        <xdr:to>
          <xdr:col>4</xdr:col>
          <xdr:colOff>466725</xdr:colOff>
          <xdr:row>39</xdr:row>
          <xdr:rowOff>38100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13" zoomScale="140" zoomScaleNormal="140" workbookViewId="0">
      <selection activeCell="O31" sqref="O31"/>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53" t="s">
        <v>166</v>
      </c>
      <c r="B1" s="154"/>
      <c r="C1" s="154"/>
      <c r="D1" s="154"/>
      <c r="E1" s="154"/>
      <c r="F1" s="154"/>
      <c r="G1" s="154"/>
      <c r="H1" s="154"/>
      <c r="I1" s="154"/>
      <c r="J1" s="154"/>
      <c r="K1" s="154"/>
      <c r="L1" s="154"/>
      <c r="M1" s="155"/>
    </row>
    <row r="2" spans="1:16" s="25" customFormat="1" ht="15.95" customHeight="1" x14ac:dyDescent="0.2">
      <c r="A2" s="174" t="s">
        <v>165</v>
      </c>
      <c r="B2" s="46" t="s">
        <v>2</v>
      </c>
      <c r="C2" s="168"/>
      <c r="D2" s="169"/>
      <c r="E2" s="169"/>
      <c r="F2" s="170"/>
      <c r="G2" s="46" t="s">
        <v>0</v>
      </c>
      <c r="H2" s="156"/>
      <c r="I2" s="157"/>
      <c r="J2" s="46" t="s">
        <v>175</v>
      </c>
      <c r="K2" s="160"/>
      <c r="L2" s="161"/>
      <c r="M2" s="162"/>
    </row>
    <row r="3" spans="1:16" s="25" customFormat="1" ht="23.1" customHeight="1" x14ac:dyDescent="0.2">
      <c r="A3" s="175"/>
      <c r="B3" s="46" t="s">
        <v>3</v>
      </c>
      <c r="C3" s="160"/>
      <c r="D3" s="161"/>
      <c r="E3" s="161"/>
      <c r="F3" s="161"/>
      <c r="G3" s="46" t="s">
        <v>1</v>
      </c>
      <c r="H3" s="158"/>
      <c r="I3" s="158"/>
      <c r="J3" s="46" t="s">
        <v>176</v>
      </c>
      <c r="K3" s="160"/>
      <c r="L3" s="163"/>
      <c r="M3" s="164"/>
    </row>
    <row r="4" spans="1:16" s="25" customFormat="1" ht="27.75" customHeight="1" x14ac:dyDescent="0.2">
      <c r="A4" s="176"/>
      <c r="B4" s="47" t="s">
        <v>178</v>
      </c>
      <c r="C4" s="171"/>
      <c r="D4" s="172"/>
      <c r="E4" s="172"/>
      <c r="F4" s="173"/>
      <c r="G4" s="47" t="s">
        <v>174</v>
      </c>
      <c r="H4" s="159"/>
      <c r="I4" s="159"/>
      <c r="J4" s="47" t="s">
        <v>34</v>
      </c>
      <c r="K4" s="165" t="s">
        <v>177</v>
      </c>
      <c r="L4" s="166"/>
      <c r="M4" s="167"/>
    </row>
    <row r="5" spans="1:16" s="5" customFormat="1" ht="15.75" thickBot="1" x14ac:dyDescent="0.3">
      <c r="A5" s="120" t="s">
        <v>4</v>
      </c>
      <c r="B5" s="140" t="s">
        <v>61</v>
      </c>
      <c r="C5" s="141"/>
      <c r="D5" s="141"/>
      <c r="E5" s="141"/>
      <c r="F5" s="141"/>
      <c r="G5" s="141"/>
      <c r="H5" s="141"/>
      <c r="I5" s="141"/>
      <c r="J5" s="141"/>
      <c r="K5" s="141"/>
      <c r="L5" s="141"/>
      <c r="M5" s="142"/>
    </row>
    <row r="6" spans="1:16" s="5" customFormat="1" ht="15" customHeight="1" thickTop="1" x14ac:dyDescent="0.25">
      <c r="A6" s="121"/>
      <c r="B6" s="101" t="s">
        <v>5</v>
      </c>
      <c r="C6" s="101"/>
      <c r="D6" s="102" t="s">
        <v>15</v>
      </c>
      <c r="E6" s="103"/>
      <c r="F6" s="101" t="s">
        <v>6</v>
      </c>
      <c r="G6" s="101"/>
      <c r="H6" s="110" t="s">
        <v>7</v>
      </c>
      <c r="I6" s="111"/>
      <c r="J6" s="145" t="s">
        <v>8</v>
      </c>
      <c r="K6" s="146"/>
      <c r="L6" s="101" t="s">
        <v>9</v>
      </c>
      <c r="M6" s="112"/>
    </row>
    <row r="7" spans="1:16" ht="1.7" hidden="1" customHeight="1" x14ac:dyDescent="0.25">
      <c r="A7" s="122"/>
      <c r="B7" s="7"/>
      <c r="C7" s="8"/>
      <c r="D7" s="7"/>
      <c r="E7" s="8"/>
      <c r="F7" s="7"/>
      <c r="G7" s="8"/>
      <c r="H7" s="6"/>
      <c r="I7" s="6"/>
      <c r="J7" s="147"/>
      <c r="K7" s="148"/>
      <c r="L7" s="7"/>
      <c r="M7" s="8"/>
    </row>
    <row r="8" spans="1:16" x14ac:dyDescent="0.25">
      <c r="A8" s="113" t="s">
        <v>159</v>
      </c>
      <c r="B8" s="94" t="s">
        <v>46</v>
      </c>
      <c r="C8" s="115" t="s">
        <v>164</v>
      </c>
      <c r="D8" s="94" t="s">
        <v>45</v>
      </c>
      <c r="E8" s="115" t="s">
        <v>44</v>
      </c>
      <c r="F8" s="94" t="s">
        <v>43</v>
      </c>
      <c r="G8" s="115" t="s">
        <v>38</v>
      </c>
      <c r="H8" s="94" t="s">
        <v>158</v>
      </c>
      <c r="I8" s="119"/>
      <c r="J8" s="94" t="s">
        <v>47</v>
      </c>
      <c r="K8" s="115" t="s">
        <v>48</v>
      </c>
      <c r="L8" s="94" t="s">
        <v>31</v>
      </c>
      <c r="M8" s="78" t="s">
        <v>30</v>
      </c>
    </row>
    <row r="9" spans="1:16" x14ac:dyDescent="0.25">
      <c r="A9" s="114"/>
      <c r="B9" s="95"/>
      <c r="C9" s="107"/>
      <c r="D9" s="116"/>
      <c r="E9" s="107"/>
      <c r="F9" s="116"/>
      <c r="G9" s="107"/>
      <c r="H9" s="95"/>
      <c r="I9" s="107"/>
      <c r="J9" s="116"/>
      <c r="K9" s="107"/>
      <c r="L9" s="95"/>
      <c r="M9" s="79"/>
    </row>
    <row r="10" spans="1:16" x14ac:dyDescent="0.25">
      <c r="A10" s="114"/>
      <c r="B10" s="95"/>
      <c r="C10" s="107"/>
      <c r="D10" s="116"/>
      <c r="E10" s="107"/>
      <c r="F10" s="116"/>
      <c r="G10" s="107"/>
      <c r="H10" s="95"/>
      <c r="I10" s="107"/>
      <c r="J10" s="116"/>
      <c r="K10" s="107"/>
      <c r="L10" s="95"/>
      <c r="M10" s="79"/>
    </row>
    <row r="11" spans="1:16" ht="16.5" customHeight="1" x14ac:dyDescent="0.25">
      <c r="A11" s="114"/>
      <c r="B11" s="95"/>
      <c r="C11" s="107"/>
      <c r="D11" s="116"/>
      <c r="E11" s="107"/>
      <c r="F11" s="116"/>
      <c r="G11" s="107"/>
      <c r="H11" s="95"/>
      <c r="I11" s="107"/>
      <c r="J11" s="116"/>
      <c r="K11" s="107"/>
      <c r="L11" s="95"/>
      <c r="M11" s="79"/>
    </row>
    <row r="12" spans="1:16" s="3" customFormat="1" ht="19.7" customHeight="1" x14ac:dyDescent="0.25">
      <c r="A12" s="114"/>
      <c r="B12" s="95"/>
      <c r="C12" s="107"/>
      <c r="D12" s="116"/>
      <c r="E12" s="107"/>
      <c r="F12" s="116"/>
      <c r="G12" s="107"/>
      <c r="H12" s="95"/>
      <c r="I12" s="107"/>
      <c r="J12" s="116"/>
      <c r="K12" s="107"/>
      <c r="L12" s="95"/>
      <c r="M12" s="79"/>
      <c r="P12" s="9"/>
    </row>
    <row r="13" spans="1:16" x14ac:dyDescent="0.25">
      <c r="A13" s="114"/>
      <c r="B13" s="116" t="s">
        <v>50</v>
      </c>
      <c r="C13" s="107" t="s">
        <v>49</v>
      </c>
      <c r="D13" s="116" t="s">
        <v>35</v>
      </c>
      <c r="E13" s="107" t="s">
        <v>36</v>
      </c>
      <c r="F13" s="116" t="s">
        <v>37</v>
      </c>
      <c r="G13" s="92" t="s">
        <v>169</v>
      </c>
      <c r="H13" s="116" t="s">
        <v>40</v>
      </c>
      <c r="I13" s="107"/>
      <c r="J13" s="116" t="s">
        <v>163</v>
      </c>
      <c r="K13" s="92" t="s">
        <v>179</v>
      </c>
      <c r="L13" s="116" t="s">
        <v>39</v>
      </c>
      <c r="M13" s="80" t="s">
        <v>152</v>
      </c>
    </row>
    <row r="14" spans="1:16" x14ac:dyDescent="0.25">
      <c r="A14" s="114"/>
      <c r="B14" s="95"/>
      <c r="C14" s="107"/>
      <c r="D14" s="125"/>
      <c r="E14" s="108"/>
      <c r="F14" s="95"/>
      <c r="G14" s="107"/>
      <c r="H14" s="95"/>
      <c r="I14" s="107"/>
      <c r="J14" s="116"/>
      <c r="K14" s="92"/>
      <c r="L14" s="123"/>
      <c r="M14" s="81"/>
    </row>
    <row r="15" spans="1:16" ht="12" customHeight="1" x14ac:dyDescent="0.25">
      <c r="A15" s="114"/>
      <c r="B15" s="95"/>
      <c r="C15" s="107"/>
      <c r="D15" s="125"/>
      <c r="E15" s="108"/>
      <c r="F15" s="95"/>
      <c r="G15" s="107"/>
      <c r="H15" s="95"/>
      <c r="I15" s="107"/>
      <c r="J15" s="116"/>
      <c r="K15" s="92"/>
      <c r="L15" s="123"/>
      <c r="M15" s="81"/>
    </row>
    <row r="16" spans="1:16" ht="12.75" customHeight="1" x14ac:dyDescent="0.25">
      <c r="A16" s="114"/>
      <c r="B16" s="95"/>
      <c r="C16" s="107"/>
      <c r="D16" s="125"/>
      <c r="E16" s="108"/>
      <c r="F16" s="95"/>
      <c r="G16" s="107"/>
      <c r="H16" s="95"/>
      <c r="I16" s="107"/>
      <c r="J16" s="116"/>
      <c r="K16" s="92"/>
      <c r="L16" s="123"/>
      <c r="M16" s="81"/>
    </row>
    <row r="17" spans="1:18" s="3" customFormat="1" ht="42" customHeight="1" x14ac:dyDescent="0.25">
      <c r="A17" s="114"/>
      <c r="B17" s="117"/>
      <c r="C17" s="118"/>
      <c r="D17" s="126"/>
      <c r="E17" s="109"/>
      <c r="F17" s="117"/>
      <c r="G17" s="118"/>
      <c r="H17" s="117"/>
      <c r="I17" s="118"/>
      <c r="J17" s="149"/>
      <c r="K17" s="93"/>
      <c r="L17" s="124"/>
      <c r="M17" s="81"/>
    </row>
    <row r="18" spans="1:18" s="4" customFormat="1" ht="18.75" customHeight="1" thickBot="1" x14ac:dyDescent="0.3">
      <c r="A18" s="104" t="s">
        <v>60</v>
      </c>
      <c r="B18" s="105"/>
      <c r="C18" s="105"/>
      <c r="D18" s="105"/>
      <c r="E18" s="105"/>
      <c r="F18" s="105"/>
      <c r="G18" s="105"/>
      <c r="H18" s="105"/>
      <c r="I18" s="105"/>
      <c r="J18" s="105"/>
      <c r="K18" s="105"/>
      <c r="L18" s="105"/>
      <c r="M18" s="106"/>
    </row>
    <row r="19" spans="1:18" s="14" customFormat="1" ht="12.2" customHeight="1" thickTop="1" x14ac:dyDescent="0.2">
      <c r="A19" s="13"/>
      <c r="B19" s="82" t="s">
        <v>5</v>
      </c>
      <c r="C19" s="82"/>
      <c r="D19" s="82" t="s">
        <v>15</v>
      </c>
      <c r="E19" s="82"/>
      <c r="F19" s="82" t="s">
        <v>6</v>
      </c>
      <c r="G19" s="82"/>
      <c r="H19" s="133" t="s">
        <v>7</v>
      </c>
      <c r="I19" s="134"/>
      <c r="J19" s="133" t="s">
        <v>8</v>
      </c>
      <c r="K19" s="134"/>
      <c r="L19" s="82" t="s">
        <v>9</v>
      </c>
      <c r="M19" s="83"/>
    </row>
    <row r="20" spans="1:18" ht="21.75" customHeight="1" x14ac:dyDescent="0.25">
      <c r="A20" s="177" t="s">
        <v>10</v>
      </c>
      <c r="B20" s="84" t="s">
        <v>107</v>
      </c>
      <c r="C20" s="136"/>
      <c r="D20" s="131" t="s">
        <v>73</v>
      </c>
      <c r="E20" s="132"/>
      <c r="F20" s="131" t="s">
        <v>81</v>
      </c>
      <c r="G20" s="132"/>
      <c r="H20" s="56" t="s">
        <v>90</v>
      </c>
      <c r="I20" s="135"/>
      <c r="J20" s="56" t="s">
        <v>97</v>
      </c>
      <c r="K20" s="57"/>
      <c r="L20" s="84" t="s">
        <v>167</v>
      </c>
      <c r="M20" s="85"/>
      <c r="R20" s="11"/>
    </row>
    <row r="21" spans="1:18" ht="18.75" customHeight="1" x14ac:dyDescent="0.25">
      <c r="A21" s="178"/>
      <c r="B21" s="86"/>
      <c r="C21" s="137"/>
      <c r="D21" s="56" t="s">
        <v>74</v>
      </c>
      <c r="E21" s="57"/>
      <c r="F21" s="56" t="s">
        <v>82</v>
      </c>
      <c r="G21" s="57"/>
      <c r="H21" s="56" t="s">
        <v>91</v>
      </c>
      <c r="I21" s="135"/>
      <c r="J21" s="56" t="s">
        <v>98</v>
      </c>
      <c r="K21" s="57"/>
      <c r="L21" s="86"/>
      <c r="M21" s="87"/>
    </row>
    <row r="22" spans="1:18" ht="18.75" customHeight="1" x14ac:dyDescent="0.25">
      <c r="A22" s="178"/>
      <c r="B22" s="86"/>
      <c r="C22" s="137"/>
      <c r="D22" s="56" t="s">
        <v>75</v>
      </c>
      <c r="E22" s="57"/>
      <c r="F22" s="56" t="s">
        <v>83</v>
      </c>
      <c r="G22" s="57"/>
      <c r="H22" s="56" t="s">
        <v>92</v>
      </c>
      <c r="I22" s="135"/>
      <c r="J22" s="56" t="s">
        <v>99</v>
      </c>
      <c r="K22" s="57"/>
      <c r="L22" s="86"/>
      <c r="M22" s="87"/>
    </row>
    <row r="23" spans="1:18" ht="18.75" customHeight="1" x14ac:dyDescent="0.25">
      <c r="A23" s="179"/>
      <c r="B23" s="88"/>
      <c r="C23" s="138"/>
      <c r="D23" s="56" t="s">
        <v>76</v>
      </c>
      <c r="E23" s="57"/>
      <c r="F23" s="56" t="s">
        <v>84</v>
      </c>
      <c r="G23" s="57"/>
      <c r="H23" s="56" t="s">
        <v>93</v>
      </c>
      <c r="I23" s="135"/>
      <c r="J23" s="56" t="s">
        <v>100</v>
      </c>
      <c r="K23" s="57"/>
      <c r="L23" s="88"/>
      <c r="M23" s="89"/>
    </row>
    <row r="24" spans="1:18" ht="18.75" customHeight="1" x14ac:dyDescent="0.25">
      <c r="A24" s="127" t="s">
        <v>11</v>
      </c>
      <c r="B24" s="96" t="s">
        <v>67</v>
      </c>
      <c r="C24" s="130"/>
      <c r="D24" s="96" t="s">
        <v>67</v>
      </c>
      <c r="E24" s="130"/>
      <c r="F24" s="96" t="s">
        <v>67</v>
      </c>
      <c r="G24" s="130"/>
      <c r="H24" s="96" t="s">
        <v>67</v>
      </c>
      <c r="I24" s="130"/>
      <c r="J24" s="96" t="s">
        <v>67</v>
      </c>
      <c r="K24" s="130"/>
      <c r="L24" s="96" t="s">
        <v>67</v>
      </c>
      <c r="M24" s="97"/>
    </row>
    <row r="25" spans="1:18" ht="18.75" customHeight="1" x14ac:dyDescent="0.25">
      <c r="A25" s="128"/>
      <c r="B25" s="96" t="s">
        <v>68</v>
      </c>
      <c r="C25" s="139"/>
      <c r="D25" s="96" t="s">
        <v>77</v>
      </c>
      <c r="E25" s="130"/>
      <c r="F25" s="96" t="s">
        <v>85</v>
      </c>
      <c r="G25" s="130"/>
      <c r="H25" s="96" t="s">
        <v>94</v>
      </c>
      <c r="I25" s="130"/>
      <c r="J25" s="96" t="s">
        <v>77</v>
      </c>
      <c r="K25" s="130"/>
      <c r="L25" s="98" t="s">
        <v>153</v>
      </c>
      <c r="M25" s="99"/>
    </row>
    <row r="26" spans="1:18" ht="18.75" customHeight="1" x14ac:dyDescent="0.25">
      <c r="A26" s="129"/>
      <c r="B26" s="96" t="s">
        <v>69</v>
      </c>
      <c r="C26" s="139"/>
      <c r="D26" s="96" t="s">
        <v>69</v>
      </c>
      <c r="E26" s="130"/>
      <c r="F26" s="96" t="s">
        <v>86</v>
      </c>
      <c r="G26" s="130"/>
      <c r="H26" s="96" t="s">
        <v>95</v>
      </c>
      <c r="I26" s="130"/>
      <c r="J26" s="96" t="s">
        <v>69</v>
      </c>
      <c r="K26" s="130"/>
      <c r="L26" s="96" t="s">
        <v>154</v>
      </c>
      <c r="M26" s="97"/>
    </row>
    <row r="27" spans="1:18" ht="36" customHeight="1" x14ac:dyDescent="0.25">
      <c r="A27" s="143" t="s">
        <v>12</v>
      </c>
      <c r="B27" s="56" t="s">
        <v>70</v>
      </c>
      <c r="C27" s="57"/>
      <c r="D27" s="56" t="s">
        <v>78</v>
      </c>
      <c r="E27" s="57"/>
      <c r="F27" s="56" t="s">
        <v>87</v>
      </c>
      <c r="G27" s="57"/>
      <c r="H27" s="56" t="s">
        <v>78</v>
      </c>
      <c r="I27" s="135"/>
      <c r="J27" s="56" t="s">
        <v>101</v>
      </c>
      <c r="K27" s="57"/>
      <c r="L27" s="100" t="s">
        <v>168</v>
      </c>
      <c r="M27" s="99"/>
    </row>
    <row r="28" spans="1:18" ht="18.75" customHeight="1" x14ac:dyDescent="0.25">
      <c r="A28" s="144"/>
      <c r="B28" s="56" t="s">
        <v>71</v>
      </c>
      <c r="C28" s="57"/>
      <c r="D28" s="56" t="s">
        <v>79</v>
      </c>
      <c r="E28" s="57"/>
      <c r="F28" s="56" t="s">
        <v>88</v>
      </c>
      <c r="G28" s="57"/>
      <c r="H28" s="56" t="s">
        <v>71</v>
      </c>
      <c r="I28" s="135"/>
      <c r="J28" s="56" t="s">
        <v>102</v>
      </c>
      <c r="K28" s="57"/>
      <c r="L28" s="56" t="s">
        <v>104</v>
      </c>
      <c r="M28" s="61"/>
    </row>
    <row r="29" spans="1:18" ht="18.75" customHeight="1" thickBot="1" x14ac:dyDescent="0.3">
      <c r="A29" s="144"/>
      <c r="B29" s="54" t="s">
        <v>72</v>
      </c>
      <c r="C29" s="55"/>
      <c r="D29" s="54" t="s">
        <v>80</v>
      </c>
      <c r="E29" s="55"/>
      <c r="F29" s="54" t="s">
        <v>89</v>
      </c>
      <c r="G29" s="55"/>
      <c r="H29" s="54" t="s">
        <v>96</v>
      </c>
      <c r="I29" s="180"/>
      <c r="J29" s="54" t="s">
        <v>103</v>
      </c>
      <c r="K29" s="55"/>
      <c r="L29" s="54" t="s">
        <v>105</v>
      </c>
      <c r="M29" s="62"/>
    </row>
    <row r="30" spans="1:18" s="4" customFormat="1" ht="18.75" customHeight="1" thickTop="1" thickBot="1" x14ac:dyDescent="0.35">
      <c r="A30" s="15" t="s">
        <v>13</v>
      </c>
      <c r="B30" s="63">
        <f>+'Dropdown lists'!H16</f>
        <v>0</v>
      </c>
      <c r="C30" s="152"/>
      <c r="D30" s="63">
        <f>+'Dropdown lists'!J16</f>
        <v>0</v>
      </c>
      <c r="E30" s="152"/>
      <c r="F30" s="63">
        <f>+'Dropdown lists'!L16</f>
        <v>0</v>
      </c>
      <c r="G30" s="152"/>
      <c r="H30" s="63">
        <f>+'Dropdown lists'!N16</f>
        <v>0</v>
      </c>
      <c r="I30" s="152"/>
      <c r="J30" s="63">
        <f>+'Dropdown lists'!P16</f>
        <v>0</v>
      </c>
      <c r="K30" s="152"/>
      <c r="L30" s="63">
        <f>+'Dropdown lists'!R16</f>
        <v>0</v>
      </c>
      <c r="M30" s="64"/>
    </row>
    <row r="31" spans="1:18" ht="26.45" customHeight="1" thickBot="1" x14ac:dyDescent="0.3">
      <c r="A31" s="29" t="s">
        <v>14</v>
      </c>
      <c r="B31" s="51" t="s">
        <v>157</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95" customHeight="1" thickBot="1" x14ac:dyDescent="0.3">
      <c r="A33" s="65" t="s">
        <v>16</v>
      </c>
      <c r="B33" s="66"/>
      <c r="C33" s="150" t="s">
        <v>160</v>
      </c>
      <c r="D33" s="150"/>
      <c r="E33" s="150"/>
      <c r="F33" s="150"/>
      <c r="G33" s="151"/>
      <c r="H33" s="90"/>
      <c r="I33" s="91"/>
      <c r="J33" s="58" t="s">
        <v>28</v>
      </c>
      <c r="K33" s="59"/>
      <c r="L33" s="60"/>
      <c r="M33" s="10" t="s">
        <v>17</v>
      </c>
    </row>
    <row r="34" spans="1:16" ht="15.75" thickBot="1" x14ac:dyDescent="0.3">
      <c r="A34" s="45"/>
      <c r="B34" s="71" t="s">
        <v>161</v>
      </c>
      <c r="C34" s="72"/>
      <c r="D34" s="72"/>
      <c r="E34" s="72"/>
      <c r="F34" s="72"/>
      <c r="G34" s="72"/>
      <c r="H34" s="72"/>
      <c r="I34" s="73"/>
      <c r="J34" s="48" t="s">
        <v>18</v>
      </c>
      <c r="K34" s="49"/>
      <c r="L34" s="50"/>
      <c r="M34" s="31">
        <f>B30</f>
        <v>0</v>
      </c>
    </row>
    <row r="35" spans="1:16" ht="15.75" thickBot="1" x14ac:dyDescent="0.3">
      <c r="A35" s="33"/>
      <c r="B35" s="71" t="s">
        <v>108</v>
      </c>
      <c r="C35" s="72"/>
      <c r="D35" s="72"/>
      <c r="E35" s="72"/>
      <c r="F35" s="72"/>
      <c r="G35" s="72"/>
      <c r="H35" s="72"/>
      <c r="I35" s="73"/>
      <c r="J35" s="48" t="s">
        <v>19</v>
      </c>
      <c r="K35" s="49"/>
      <c r="L35" s="50"/>
      <c r="M35" s="31">
        <f>D30</f>
        <v>0</v>
      </c>
    </row>
    <row r="36" spans="1:16" ht="30.2" customHeight="1" thickBot="1" x14ac:dyDescent="0.3">
      <c r="A36" s="33"/>
      <c r="B36" s="74" t="s">
        <v>171</v>
      </c>
      <c r="C36" s="74"/>
      <c r="D36" s="48"/>
      <c r="E36" s="33"/>
      <c r="F36" s="75" t="s">
        <v>142</v>
      </c>
      <c r="G36" s="76"/>
      <c r="H36" s="76"/>
      <c r="I36" s="77"/>
      <c r="J36" s="48" t="s">
        <v>20</v>
      </c>
      <c r="K36" s="49"/>
      <c r="L36" s="50"/>
      <c r="M36" s="31">
        <f>F30</f>
        <v>0</v>
      </c>
    </row>
    <row r="37" spans="1:16" ht="17.45" customHeight="1" thickBot="1" x14ac:dyDescent="0.3">
      <c r="A37" s="33"/>
      <c r="B37" s="186" t="s">
        <v>138</v>
      </c>
      <c r="C37" s="76"/>
      <c r="D37" s="77"/>
      <c r="E37" s="33"/>
      <c r="F37" s="186" t="s">
        <v>139</v>
      </c>
      <c r="G37" s="76"/>
      <c r="H37" s="76"/>
      <c r="I37" s="77"/>
      <c r="J37" s="48" t="s">
        <v>29</v>
      </c>
      <c r="K37" s="49"/>
      <c r="L37" s="50"/>
      <c r="M37" s="31">
        <f>H30</f>
        <v>0</v>
      </c>
    </row>
    <row r="38" spans="1:16" ht="25.15" customHeight="1" thickBot="1" x14ac:dyDescent="0.3">
      <c r="A38" s="34"/>
      <c r="B38" s="193" t="s">
        <v>172</v>
      </c>
      <c r="C38" s="194"/>
      <c r="D38" s="194"/>
      <c r="E38" s="35"/>
      <c r="F38" s="194" t="s">
        <v>170</v>
      </c>
      <c r="G38" s="194"/>
      <c r="H38" s="194"/>
      <c r="I38" s="195"/>
      <c r="J38" s="48" t="s">
        <v>21</v>
      </c>
      <c r="K38" s="49"/>
      <c r="L38" s="50"/>
      <c r="M38" s="31">
        <f>J30</f>
        <v>0</v>
      </c>
    </row>
    <row r="39" spans="1:16" ht="14.45" customHeight="1" thickBot="1" x14ac:dyDescent="0.3">
      <c r="A39" s="210" t="s">
        <v>155</v>
      </c>
      <c r="B39" s="72"/>
      <c r="C39" s="72"/>
      <c r="D39" s="73"/>
      <c r="E39" s="36"/>
      <c r="F39" s="211" t="s">
        <v>180</v>
      </c>
      <c r="G39" s="211"/>
      <c r="H39" s="211"/>
      <c r="I39" s="212"/>
      <c r="J39" s="48" t="s">
        <v>22</v>
      </c>
      <c r="K39" s="49"/>
      <c r="L39" s="50"/>
      <c r="M39" s="31">
        <f>L30</f>
        <v>0</v>
      </c>
    </row>
    <row r="40" spans="1:16" ht="16.149999999999999" customHeight="1" x14ac:dyDescent="0.25">
      <c r="A40" s="37"/>
      <c r="B40" s="38" t="s">
        <v>109</v>
      </c>
      <c r="C40" s="39"/>
      <c r="D40" s="32" t="s">
        <v>110</v>
      </c>
      <c r="E40" s="40"/>
      <c r="F40" s="32" t="s">
        <v>111</v>
      </c>
      <c r="G40" s="40"/>
      <c r="H40" s="32" t="s">
        <v>112</v>
      </c>
      <c r="I40" s="32"/>
      <c r="J40" s="48" t="s">
        <v>23</v>
      </c>
      <c r="K40" s="49"/>
      <c r="L40" s="50"/>
      <c r="M40" s="31">
        <f>I45</f>
        <v>0</v>
      </c>
    </row>
    <row r="41" spans="1:16" ht="15" customHeight="1" x14ac:dyDescent="0.25">
      <c r="A41" s="40"/>
      <c r="B41" s="189" t="s">
        <v>113</v>
      </c>
      <c r="C41" s="189"/>
      <c r="D41" s="213"/>
      <c r="E41" s="41"/>
      <c r="F41" s="38" t="s">
        <v>116</v>
      </c>
      <c r="G41" s="41"/>
      <c r="H41" s="32" t="s">
        <v>117</v>
      </c>
      <c r="I41" s="32"/>
      <c r="J41" s="183" t="s">
        <v>33</v>
      </c>
      <c r="K41" s="184"/>
      <c r="L41" s="184"/>
      <c r="M41" s="185"/>
    </row>
    <row r="42" spans="1:16" ht="15" customHeight="1" x14ac:dyDescent="0.25">
      <c r="A42" s="41"/>
      <c r="B42" s="189" t="s">
        <v>143</v>
      </c>
      <c r="C42" s="189"/>
      <c r="D42" s="42"/>
      <c r="E42" s="41"/>
      <c r="F42" s="209" t="s">
        <v>144</v>
      </c>
      <c r="G42" s="72"/>
      <c r="H42" s="39"/>
      <c r="I42" s="42"/>
      <c r="J42" s="201" t="s">
        <v>173</v>
      </c>
      <c r="K42" s="202"/>
      <c r="L42" s="187" t="s">
        <v>32</v>
      </c>
      <c r="M42" s="188"/>
    </row>
    <row r="43" spans="1:16" ht="15.75" customHeight="1" x14ac:dyDescent="0.25">
      <c r="A43" s="24"/>
      <c r="B43" s="198" t="s">
        <v>114</v>
      </c>
      <c r="C43" s="199"/>
      <c r="D43" s="200"/>
      <c r="E43" s="43"/>
      <c r="F43" s="196" t="s">
        <v>115</v>
      </c>
      <c r="G43" s="197"/>
      <c r="H43" s="197"/>
      <c r="I43" s="197"/>
      <c r="J43" s="203"/>
      <c r="K43" s="204"/>
      <c r="L43" s="207" t="s">
        <v>59</v>
      </c>
      <c r="M43" s="208"/>
    </row>
    <row r="44" spans="1:16" ht="25.15" customHeight="1" x14ac:dyDescent="0.25">
      <c r="A44" s="22"/>
      <c r="B44" s="190" t="s">
        <v>140</v>
      </c>
      <c r="C44" s="191"/>
      <c r="D44" s="192"/>
      <c r="E44" s="44"/>
      <c r="F44" s="75" t="s">
        <v>141</v>
      </c>
      <c r="G44" s="76"/>
      <c r="H44" s="76"/>
      <c r="I44" s="76"/>
      <c r="J44" s="205"/>
      <c r="K44" s="206"/>
      <c r="L44" s="181" t="s">
        <v>150</v>
      </c>
      <c r="M44" s="182"/>
      <c r="P44" s="26"/>
    </row>
    <row r="45" spans="1:16" ht="17.25" customHeight="1" x14ac:dyDescent="0.25">
      <c r="A45" s="23"/>
      <c r="B45" s="296" t="s">
        <v>149</v>
      </c>
      <c r="C45" s="297"/>
      <c r="D45" s="297"/>
      <c r="E45" s="297"/>
      <c r="F45" s="298" t="s">
        <v>147</v>
      </c>
      <c r="G45" s="299"/>
      <c r="H45" s="27">
        <f>COUNTIF(H33:H44,"Yes")</f>
        <v>0</v>
      </c>
      <c r="I45" s="30">
        <f>+'Dropdown lists'!J50</f>
        <v>0</v>
      </c>
      <c r="J45" s="304"/>
      <c r="K45" s="305"/>
      <c r="L45" s="305"/>
      <c r="M45" s="188"/>
      <c r="P45" s="26"/>
    </row>
    <row r="46" spans="1:16" ht="12.75" customHeight="1" x14ac:dyDescent="0.25">
      <c r="A46" s="214"/>
      <c r="B46" s="215"/>
      <c r="C46" s="215"/>
      <c r="D46" s="215"/>
      <c r="E46" s="215"/>
      <c r="F46" s="216"/>
      <c r="G46" s="216"/>
      <c r="H46" s="216"/>
      <c r="I46" s="215"/>
      <c r="J46" s="215"/>
      <c r="K46" s="215"/>
      <c r="L46" s="215"/>
      <c r="M46" s="217"/>
      <c r="P46" s="26"/>
    </row>
    <row r="47" spans="1:16" ht="12.75" customHeight="1" x14ac:dyDescent="0.25">
      <c r="A47" s="302" t="s">
        <v>24</v>
      </c>
      <c r="B47" s="303"/>
      <c r="C47" s="245" t="s">
        <v>148</v>
      </c>
      <c r="D47" s="246"/>
      <c r="E47" s="246"/>
      <c r="F47" s="246"/>
      <c r="G47" s="246"/>
      <c r="H47" s="246"/>
      <c r="I47" s="166"/>
      <c r="J47" s="167"/>
      <c r="K47" s="231" t="s">
        <v>65</v>
      </c>
      <c r="L47" s="231" t="s">
        <v>26</v>
      </c>
      <c r="M47" s="231" t="s">
        <v>25</v>
      </c>
      <c r="P47" s="26"/>
    </row>
    <row r="48" spans="1:16" ht="11.25" customHeight="1" x14ac:dyDescent="0.25">
      <c r="A48" s="300" t="s">
        <v>151</v>
      </c>
      <c r="B48" s="301"/>
      <c r="C48" s="247"/>
      <c r="D48" s="248"/>
      <c r="E48" s="248"/>
      <c r="F48" s="248"/>
      <c r="G48" s="248"/>
      <c r="H48" s="248"/>
      <c r="I48" s="249"/>
      <c r="J48" s="250"/>
      <c r="K48" s="244"/>
      <c r="L48" s="244"/>
      <c r="M48" s="232"/>
    </row>
    <row r="49" spans="1:13" ht="14.45" customHeight="1" x14ac:dyDescent="0.25">
      <c r="A49" s="221" t="s">
        <v>53</v>
      </c>
      <c r="B49" s="218">
        <f>B30</f>
        <v>0</v>
      </c>
      <c r="C49" s="228" t="s">
        <v>162</v>
      </c>
      <c r="D49" s="229"/>
      <c r="E49" s="229"/>
      <c r="F49" s="229"/>
      <c r="G49" s="229"/>
      <c r="H49" s="229"/>
      <c r="I49" s="229"/>
      <c r="J49" s="230"/>
      <c r="K49" s="236"/>
      <c r="L49" s="225"/>
      <c r="M49" s="233"/>
    </row>
    <row r="50" spans="1:13" ht="14.45" customHeight="1" x14ac:dyDescent="0.25">
      <c r="A50" s="222"/>
      <c r="B50" s="219"/>
      <c r="C50" s="277"/>
      <c r="D50" s="278"/>
      <c r="E50" s="278"/>
      <c r="F50" s="278"/>
      <c r="G50" s="278"/>
      <c r="H50" s="278"/>
      <c r="I50" s="279"/>
      <c r="J50" s="280"/>
      <c r="K50" s="237"/>
      <c r="L50" s="226"/>
      <c r="M50" s="234"/>
    </row>
    <row r="51" spans="1:13" ht="13.5" customHeight="1" x14ac:dyDescent="0.25">
      <c r="A51" s="223"/>
      <c r="B51" s="220"/>
      <c r="C51" s="281"/>
      <c r="D51" s="282"/>
      <c r="E51" s="282"/>
      <c r="F51" s="282"/>
      <c r="G51" s="282"/>
      <c r="H51" s="282"/>
      <c r="I51" s="282"/>
      <c r="J51" s="283"/>
      <c r="K51" s="238"/>
      <c r="L51" s="227"/>
      <c r="M51" s="235"/>
    </row>
    <row r="52" spans="1:13" ht="14.45" customHeight="1" x14ac:dyDescent="0.25">
      <c r="A52" s="224" t="s">
        <v>181</v>
      </c>
      <c r="B52" s="218">
        <f>D30</f>
        <v>0</v>
      </c>
      <c r="C52" s="228" t="s">
        <v>162</v>
      </c>
      <c r="D52" s="229"/>
      <c r="E52" s="229"/>
      <c r="F52" s="229"/>
      <c r="G52" s="229"/>
      <c r="H52" s="229"/>
      <c r="I52" s="291"/>
      <c r="J52" s="292"/>
      <c r="K52" s="239"/>
      <c r="L52" s="225"/>
      <c r="M52" s="233"/>
    </row>
    <row r="53" spans="1:13" ht="14.45" customHeight="1" x14ac:dyDescent="0.25">
      <c r="A53" s="222"/>
      <c r="B53" s="219"/>
      <c r="C53" s="284"/>
      <c r="D53" s="285"/>
      <c r="E53" s="285"/>
      <c r="F53" s="285"/>
      <c r="G53" s="285"/>
      <c r="H53" s="285"/>
      <c r="I53" s="286"/>
      <c r="J53" s="287"/>
      <c r="K53" s="240"/>
      <c r="L53" s="226"/>
      <c r="M53" s="234"/>
    </row>
    <row r="54" spans="1:13" ht="15" customHeight="1" x14ac:dyDescent="0.25">
      <c r="A54" s="223"/>
      <c r="B54" s="220"/>
      <c r="C54" s="288"/>
      <c r="D54" s="289"/>
      <c r="E54" s="289"/>
      <c r="F54" s="289"/>
      <c r="G54" s="289"/>
      <c r="H54" s="289"/>
      <c r="I54" s="289"/>
      <c r="J54" s="290"/>
      <c r="K54" s="241"/>
      <c r="L54" s="227"/>
      <c r="M54" s="235"/>
    </row>
    <row r="55" spans="1:13" s="2" customFormat="1" ht="14.45" customHeight="1" x14ac:dyDescent="0.25">
      <c r="A55" s="221" t="s">
        <v>54</v>
      </c>
      <c r="B55" s="218">
        <f>F30</f>
        <v>0</v>
      </c>
      <c r="C55" s="228" t="s">
        <v>162</v>
      </c>
      <c r="D55" s="229"/>
      <c r="E55" s="229"/>
      <c r="F55" s="229"/>
      <c r="G55" s="229"/>
      <c r="H55" s="229"/>
      <c r="I55" s="229"/>
      <c r="J55" s="230"/>
      <c r="K55" s="239"/>
      <c r="L55" s="225"/>
      <c r="M55" s="233"/>
    </row>
    <row r="56" spans="1:13" s="2" customFormat="1" ht="14.45" customHeight="1" x14ac:dyDescent="0.25">
      <c r="A56" s="222"/>
      <c r="B56" s="219"/>
      <c r="C56" s="277"/>
      <c r="D56" s="278"/>
      <c r="E56" s="278"/>
      <c r="F56" s="278"/>
      <c r="G56" s="278"/>
      <c r="H56" s="278"/>
      <c r="I56" s="279"/>
      <c r="J56" s="280"/>
      <c r="K56" s="240"/>
      <c r="L56" s="226"/>
      <c r="M56" s="234"/>
    </row>
    <row r="57" spans="1:13" s="2" customFormat="1" ht="12.2" customHeight="1" x14ac:dyDescent="0.25">
      <c r="A57" s="223"/>
      <c r="B57" s="220"/>
      <c r="C57" s="281"/>
      <c r="D57" s="282"/>
      <c r="E57" s="282"/>
      <c r="F57" s="282"/>
      <c r="G57" s="282"/>
      <c r="H57" s="282"/>
      <c r="I57" s="282"/>
      <c r="J57" s="283"/>
      <c r="K57" s="241"/>
      <c r="L57" s="227"/>
      <c r="M57" s="235"/>
    </row>
    <row r="58" spans="1:13" s="2" customFormat="1" ht="14.45" customHeight="1" x14ac:dyDescent="0.25">
      <c r="A58" s="224" t="s">
        <v>55</v>
      </c>
      <c r="B58" s="218">
        <f>H30</f>
        <v>0</v>
      </c>
      <c r="C58" s="228" t="s">
        <v>162</v>
      </c>
      <c r="D58" s="229"/>
      <c r="E58" s="229"/>
      <c r="F58" s="229"/>
      <c r="G58" s="229"/>
      <c r="H58" s="229"/>
      <c r="I58" s="229"/>
      <c r="J58" s="230"/>
      <c r="K58" s="239"/>
      <c r="L58" s="225"/>
      <c r="M58" s="233"/>
    </row>
    <row r="59" spans="1:13" s="2" customFormat="1" ht="14.45" customHeight="1" x14ac:dyDescent="0.25">
      <c r="A59" s="222"/>
      <c r="B59" s="219"/>
      <c r="C59" s="284"/>
      <c r="D59" s="285"/>
      <c r="E59" s="285"/>
      <c r="F59" s="285"/>
      <c r="G59" s="285"/>
      <c r="H59" s="285"/>
      <c r="I59" s="286"/>
      <c r="J59" s="287"/>
      <c r="K59" s="240"/>
      <c r="L59" s="226"/>
      <c r="M59" s="234"/>
    </row>
    <row r="60" spans="1:13" s="2" customFormat="1" ht="14.25" customHeight="1" x14ac:dyDescent="0.25">
      <c r="A60" s="223"/>
      <c r="B60" s="220"/>
      <c r="C60" s="288"/>
      <c r="D60" s="289"/>
      <c r="E60" s="289"/>
      <c r="F60" s="289"/>
      <c r="G60" s="289"/>
      <c r="H60" s="289"/>
      <c r="I60" s="289"/>
      <c r="J60" s="290"/>
      <c r="K60" s="241"/>
      <c r="L60" s="227"/>
      <c r="M60" s="235"/>
    </row>
    <row r="61" spans="1:13" ht="14.45" customHeight="1" x14ac:dyDescent="0.25">
      <c r="A61" s="221" t="s">
        <v>56</v>
      </c>
      <c r="B61" s="218">
        <f>J30</f>
        <v>0</v>
      </c>
      <c r="C61" s="228" t="s">
        <v>162</v>
      </c>
      <c r="D61" s="229"/>
      <c r="E61" s="229"/>
      <c r="F61" s="229"/>
      <c r="G61" s="229"/>
      <c r="H61" s="229"/>
      <c r="I61" s="229"/>
      <c r="J61" s="230"/>
      <c r="K61" s="239"/>
      <c r="L61" s="225"/>
      <c r="M61" s="233"/>
    </row>
    <row r="62" spans="1:13" ht="14.45" customHeight="1" x14ac:dyDescent="0.25">
      <c r="A62" s="222"/>
      <c r="B62" s="219"/>
      <c r="C62" s="277"/>
      <c r="D62" s="278"/>
      <c r="E62" s="278"/>
      <c r="F62" s="278"/>
      <c r="G62" s="278"/>
      <c r="H62" s="278"/>
      <c r="I62" s="279"/>
      <c r="J62" s="280"/>
      <c r="K62" s="240"/>
      <c r="L62" s="226"/>
      <c r="M62" s="234"/>
    </row>
    <row r="63" spans="1:13" ht="14.25" customHeight="1" x14ac:dyDescent="0.25">
      <c r="A63" s="223"/>
      <c r="B63" s="220"/>
      <c r="C63" s="281"/>
      <c r="D63" s="282"/>
      <c r="E63" s="282"/>
      <c r="F63" s="282"/>
      <c r="G63" s="282"/>
      <c r="H63" s="282"/>
      <c r="I63" s="282"/>
      <c r="J63" s="283"/>
      <c r="K63" s="241"/>
      <c r="L63" s="227"/>
      <c r="M63" s="235"/>
    </row>
    <row r="64" spans="1:13" ht="14.45" customHeight="1" x14ac:dyDescent="0.25">
      <c r="A64" s="224" t="s">
        <v>182</v>
      </c>
      <c r="B64" s="218">
        <f>L30</f>
        <v>0</v>
      </c>
      <c r="C64" s="228" t="s">
        <v>162</v>
      </c>
      <c r="D64" s="229"/>
      <c r="E64" s="229"/>
      <c r="F64" s="229"/>
      <c r="G64" s="229"/>
      <c r="H64" s="229"/>
      <c r="I64" s="229"/>
      <c r="J64" s="230"/>
      <c r="K64" s="239"/>
      <c r="L64" s="225"/>
      <c r="M64" s="233"/>
    </row>
    <row r="65" spans="1:13" ht="14.45" customHeight="1" x14ac:dyDescent="0.25">
      <c r="A65" s="222"/>
      <c r="B65" s="219"/>
      <c r="C65" s="284"/>
      <c r="D65" s="285"/>
      <c r="E65" s="285"/>
      <c r="F65" s="285"/>
      <c r="G65" s="285"/>
      <c r="H65" s="285"/>
      <c r="I65" s="286"/>
      <c r="J65" s="287"/>
      <c r="K65" s="240"/>
      <c r="L65" s="226"/>
      <c r="M65" s="234"/>
    </row>
    <row r="66" spans="1:13" ht="15" customHeight="1" x14ac:dyDescent="0.25">
      <c r="A66" s="223"/>
      <c r="B66" s="220"/>
      <c r="C66" s="288"/>
      <c r="D66" s="289"/>
      <c r="E66" s="289"/>
      <c r="F66" s="289"/>
      <c r="G66" s="289"/>
      <c r="H66" s="289"/>
      <c r="I66" s="289"/>
      <c r="J66" s="290"/>
      <c r="K66" s="241"/>
      <c r="L66" s="227"/>
      <c r="M66" s="235"/>
    </row>
    <row r="67" spans="1:13" ht="14.45" customHeight="1" x14ac:dyDescent="0.25">
      <c r="A67" s="221" t="s">
        <v>183</v>
      </c>
      <c r="B67" s="218">
        <f>I45</f>
        <v>0</v>
      </c>
      <c r="C67" s="228" t="s">
        <v>162</v>
      </c>
      <c r="D67" s="229"/>
      <c r="E67" s="229"/>
      <c r="F67" s="229"/>
      <c r="G67" s="229"/>
      <c r="H67" s="229"/>
      <c r="I67" s="229"/>
      <c r="J67" s="230"/>
      <c r="K67" s="236"/>
      <c r="L67" s="225"/>
      <c r="M67" s="233"/>
    </row>
    <row r="68" spans="1:13" ht="14.45" customHeight="1" x14ac:dyDescent="0.25">
      <c r="A68" s="222"/>
      <c r="B68" s="219"/>
      <c r="C68" s="277"/>
      <c r="D68" s="278"/>
      <c r="E68" s="278"/>
      <c r="F68" s="278"/>
      <c r="G68" s="278"/>
      <c r="H68" s="278"/>
      <c r="I68" s="279"/>
      <c r="J68" s="280"/>
      <c r="K68" s="237"/>
      <c r="L68" s="226"/>
      <c r="M68" s="234"/>
    </row>
    <row r="69" spans="1:13" s="9" customFormat="1" ht="15" customHeight="1" x14ac:dyDescent="0.25">
      <c r="A69" s="223"/>
      <c r="B69" s="220"/>
      <c r="C69" s="281"/>
      <c r="D69" s="282"/>
      <c r="E69" s="282"/>
      <c r="F69" s="282"/>
      <c r="G69" s="282"/>
      <c r="H69" s="282"/>
      <c r="I69" s="282"/>
      <c r="J69" s="283"/>
      <c r="K69" s="238"/>
      <c r="L69" s="227"/>
      <c r="M69" s="235"/>
    </row>
    <row r="70" spans="1:13" ht="19.7" customHeight="1" x14ac:dyDescent="0.25">
      <c r="A70" s="242" t="s">
        <v>106</v>
      </c>
      <c r="B70" s="243"/>
      <c r="C70" s="243"/>
      <c r="D70" s="243"/>
      <c r="E70" s="243"/>
      <c r="F70" s="243"/>
      <c r="G70" s="243"/>
      <c r="H70" s="243"/>
      <c r="I70" s="69"/>
      <c r="J70" s="69"/>
      <c r="K70" s="69"/>
      <c r="L70" s="69"/>
      <c r="M70" s="70"/>
    </row>
    <row r="72" spans="1:13" s="9" customFormat="1" ht="18.75" customHeight="1" x14ac:dyDescent="0.25">
      <c r="A72" s="266" t="s">
        <v>42</v>
      </c>
      <c r="B72" s="267"/>
      <c r="C72" s="268" t="s">
        <v>41</v>
      </c>
      <c r="D72" s="269"/>
      <c r="E72" s="269"/>
      <c r="F72" s="269"/>
      <c r="G72" s="269"/>
      <c r="H72" s="269"/>
      <c r="I72" s="269"/>
      <c r="J72" s="1"/>
      <c r="K72" s="1"/>
      <c r="L72" s="1"/>
      <c r="M72" s="1"/>
    </row>
    <row r="73" spans="1:13" s="9" customFormat="1" ht="12" customHeight="1" x14ac:dyDescent="0.25">
      <c r="A73" s="270"/>
      <c r="B73" s="271"/>
      <c r="C73" s="271"/>
      <c r="D73" s="271"/>
      <c r="E73" s="271"/>
      <c r="F73" s="271"/>
      <c r="G73" s="271"/>
      <c r="H73" s="271"/>
      <c r="I73" s="271"/>
      <c r="J73" s="271"/>
      <c r="K73" s="271"/>
      <c r="L73" s="271"/>
      <c r="M73" s="272"/>
    </row>
    <row r="74" spans="1:13" s="14" customFormat="1" ht="12.75" x14ac:dyDescent="0.2">
      <c r="A74" s="273" t="s">
        <v>27</v>
      </c>
      <c r="B74" s="273"/>
      <c r="C74" s="245" t="s">
        <v>148</v>
      </c>
      <c r="D74" s="246"/>
      <c r="E74" s="246"/>
      <c r="F74" s="246"/>
      <c r="G74" s="246"/>
      <c r="H74" s="246"/>
      <c r="I74" s="166"/>
      <c r="J74" s="167"/>
      <c r="K74" s="275" t="s">
        <v>65</v>
      </c>
      <c r="L74" s="293" t="s">
        <v>26</v>
      </c>
      <c r="M74" s="273" t="s">
        <v>25</v>
      </c>
    </row>
    <row r="75" spans="1:13" s="14" customFormat="1" ht="15" customHeight="1" x14ac:dyDescent="0.2">
      <c r="A75" s="274"/>
      <c r="B75" s="274"/>
      <c r="C75" s="247"/>
      <c r="D75" s="248"/>
      <c r="E75" s="248"/>
      <c r="F75" s="248"/>
      <c r="G75" s="248"/>
      <c r="H75" s="248"/>
      <c r="I75" s="249"/>
      <c r="J75" s="250"/>
      <c r="K75" s="276"/>
      <c r="L75" s="294"/>
      <c r="M75" s="295"/>
    </row>
    <row r="76" spans="1:13" s="12" customFormat="1" x14ac:dyDescent="0.25">
      <c r="A76" s="251"/>
      <c r="B76" s="251"/>
      <c r="C76" s="254"/>
      <c r="D76" s="255"/>
      <c r="E76" s="255"/>
      <c r="F76" s="255"/>
      <c r="G76" s="255"/>
      <c r="H76" s="255"/>
      <c r="I76" s="255"/>
      <c r="J76" s="256"/>
      <c r="K76" s="263"/>
      <c r="L76" s="251"/>
      <c r="M76" s="233"/>
    </row>
    <row r="77" spans="1:13" s="12" customFormat="1" x14ac:dyDescent="0.25">
      <c r="A77" s="252"/>
      <c r="B77" s="252"/>
      <c r="C77" s="257"/>
      <c r="D77" s="258"/>
      <c r="E77" s="258"/>
      <c r="F77" s="258"/>
      <c r="G77" s="258"/>
      <c r="H77" s="258"/>
      <c r="I77" s="258"/>
      <c r="J77" s="259"/>
      <c r="K77" s="264"/>
      <c r="L77" s="252"/>
      <c r="M77" s="234"/>
    </row>
    <row r="78" spans="1:13" s="12" customFormat="1" ht="15" customHeight="1" x14ac:dyDescent="0.25">
      <c r="A78" s="253"/>
      <c r="B78" s="253"/>
      <c r="C78" s="260"/>
      <c r="D78" s="261"/>
      <c r="E78" s="261"/>
      <c r="F78" s="261"/>
      <c r="G78" s="261"/>
      <c r="H78" s="261"/>
      <c r="I78" s="261"/>
      <c r="J78" s="262"/>
      <c r="K78" s="265"/>
      <c r="L78" s="253"/>
      <c r="M78" s="235"/>
    </row>
    <row r="79" spans="1:13" s="12" customFormat="1" x14ac:dyDescent="0.25">
      <c r="A79" s="251"/>
      <c r="B79" s="251"/>
      <c r="C79" s="254"/>
      <c r="D79" s="255"/>
      <c r="E79" s="255"/>
      <c r="F79" s="255"/>
      <c r="G79" s="255"/>
      <c r="H79" s="255"/>
      <c r="I79" s="255"/>
      <c r="J79" s="256"/>
      <c r="K79" s="263"/>
      <c r="L79" s="251"/>
      <c r="M79" s="233"/>
    </row>
    <row r="80" spans="1:13" s="12" customFormat="1" x14ac:dyDescent="0.25">
      <c r="A80" s="252"/>
      <c r="B80" s="252"/>
      <c r="C80" s="257"/>
      <c r="D80" s="258"/>
      <c r="E80" s="258"/>
      <c r="F80" s="258"/>
      <c r="G80" s="258"/>
      <c r="H80" s="258"/>
      <c r="I80" s="258"/>
      <c r="J80" s="259"/>
      <c r="K80" s="264"/>
      <c r="L80" s="252"/>
      <c r="M80" s="234"/>
    </row>
    <row r="81" spans="1:13" s="12" customFormat="1" ht="15" customHeight="1" x14ac:dyDescent="0.25">
      <c r="A81" s="253"/>
      <c r="B81" s="253"/>
      <c r="C81" s="260"/>
      <c r="D81" s="261"/>
      <c r="E81" s="261"/>
      <c r="F81" s="261"/>
      <c r="G81" s="261"/>
      <c r="H81" s="261"/>
      <c r="I81" s="261"/>
      <c r="J81" s="262"/>
      <c r="K81" s="265"/>
      <c r="L81" s="253"/>
      <c r="M81" s="235"/>
    </row>
    <row r="82" spans="1:13" s="12" customFormat="1" x14ac:dyDescent="0.25">
      <c r="A82" s="251"/>
      <c r="B82" s="251"/>
      <c r="C82" s="254"/>
      <c r="D82" s="255"/>
      <c r="E82" s="255"/>
      <c r="F82" s="255"/>
      <c r="G82" s="255"/>
      <c r="H82" s="255"/>
      <c r="I82" s="255"/>
      <c r="J82" s="256"/>
      <c r="K82" s="263"/>
      <c r="L82" s="251"/>
      <c r="M82" s="233"/>
    </row>
    <row r="83" spans="1:13" s="12" customFormat="1" x14ac:dyDescent="0.25">
      <c r="A83" s="252"/>
      <c r="B83" s="252"/>
      <c r="C83" s="257"/>
      <c r="D83" s="258"/>
      <c r="E83" s="258"/>
      <c r="F83" s="258"/>
      <c r="G83" s="258"/>
      <c r="H83" s="258"/>
      <c r="I83" s="258"/>
      <c r="J83" s="259"/>
      <c r="K83" s="264"/>
      <c r="L83" s="252"/>
      <c r="M83" s="234"/>
    </row>
    <row r="84" spans="1:13" s="12" customFormat="1" ht="15" customHeight="1" x14ac:dyDescent="0.25">
      <c r="A84" s="253"/>
      <c r="B84" s="253"/>
      <c r="C84" s="260"/>
      <c r="D84" s="261"/>
      <c r="E84" s="261"/>
      <c r="F84" s="261"/>
      <c r="G84" s="261"/>
      <c r="H84" s="261"/>
      <c r="I84" s="261"/>
      <c r="J84" s="262"/>
      <c r="K84" s="265"/>
      <c r="L84" s="253"/>
      <c r="M84" s="235"/>
    </row>
    <row r="85" spans="1:13" s="12" customFormat="1" x14ac:dyDescent="0.25">
      <c r="A85" s="251"/>
      <c r="B85" s="251"/>
      <c r="C85" s="254"/>
      <c r="D85" s="255"/>
      <c r="E85" s="255"/>
      <c r="F85" s="255"/>
      <c r="G85" s="255"/>
      <c r="H85" s="255"/>
      <c r="I85" s="255"/>
      <c r="J85" s="256"/>
      <c r="K85" s="263"/>
      <c r="L85" s="251"/>
      <c r="M85" s="233"/>
    </row>
    <row r="86" spans="1:13" s="12" customFormat="1" x14ac:dyDescent="0.25">
      <c r="A86" s="252"/>
      <c r="B86" s="252"/>
      <c r="C86" s="257"/>
      <c r="D86" s="258"/>
      <c r="E86" s="258"/>
      <c r="F86" s="258"/>
      <c r="G86" s="258"/>
      <c r="H86" s="258"/>
      <c r="I86" s="258"/>
      <c r="J86" s="259"/>
      <c r="K86" s="264"/>
      <c r="L86" s="252"/>
      <c r="M86" s="234"/>
    </row>
    <row r="87" spans="1:13" s="12" customFormat="1" ht="15" customHeight="1" x14ac:dyDescent="0.25">
      <c r="A87" s="253"/>
      <c r="B87" s="253"/>
      <c r="C87" s="260"/>
      <c r="D87" s="261"/>
      <c r="E87" s="261"/>
      <c r="F87" s="261"/>
      <c r="G87" s="261"/>
      <c r="H87" s="261"/>
      <c r="I87" s="261"/>
      <c r="J87" s="262"/>
      <c r="K87" s="265"/>
      <c r="L87" s="253"/>
      <c r="M87" s="235"/>
    </row>
    <row r="88" spans="1:13" s="12" customFormat="1" x14ac:dyDescent="0.25">
      <c r="A88" s="251"/>
      <c r="B88" s="251"/>
      <c r="C88" s="254"/>
      <c r="D88" s="255"/>
      <c r="E88" s="255"/>
      <c r="F88" s="255"/>
      <c r="G88" s="255"/>
      <c r="H88" s="255"/>
      <c r="I88" s="255"/>
      <c r="J88" s="256"/>
      <c r="K88" s="263"/>
      <c r="L88" s="251"/>
      <c r="M88" s="233"/>
    </row>
    <row r="89" spans="1:13" s="12" customFormat="1" x14ac:dyDescent="0.25">
      <c r="A89" s="252"/>
      <c r="B89" s="252"/>
      <c r="C89" s="257"/>
      <c r="D89" s="258"/>
      <c r="E89" s="258"/>
      <c r="F89" s="258"/>
      <c r="G89" s="258"/>
      <c r="H89" s="258"/>
      <c r="I89" s="258"/>
      <c r="J89" s="259"/>
      <c r="K89" s="264"/>
      <c r="L89" s="252"/>
      <c r="M89" s="234"/>
    </row>
    <row r="90" spans="1:13" s="12" customFormat="1" ht="15" customHeight="1" x14ac:dyDescent="0.25">
      <c r="A90" s="253"/>
      <c r="B90" s="253"/>
      <c r="C90" s="260"/>
      <c r="D90" s="261"/>
      <c r="E90" s="261"/>
      <c r="F90" s="261"/>
      <c r="G90" s="261"/>
      <c r="H90" s="261"/>
      <c r="I90" s="261"/>
      <c r="J90" s="262"/>
      <c r="K90" s="265"/>
      <c r="L90" s="253"/>
      <c r="M90" s="235"/>
    </row>
    <row r="91" spans="1:13" s="12" customFormat="1" x14ac:dyDescent="0.25">
      <c r="A91" s="251"/>
      <c r="B91" s="251"/>
      <c r="C91" s="254"/>
      <c r="D91" s="255"/>
      <c r="E91" s="255"/>
      <c r="F91" s="255"/>
      <c r="G91" s="255"/>
      <c r="H91" s="255"/>
      <c r="I91" s="255"/>
      <c r="J91" s="256"/>
      <c r="K91" s="263"/>
      <c r="L91" s="251"/>
      <c r="M91" s="233"/>
    </row>
    <row r="92" spans="1:13" s="12" customFormat="1" x14ac:dyDescent="0.25">
      <c r="A92" s="252"/>
      <c r="B92" s="252"/>
      <c r="C92" s="257"/>
      <c r="D92" s="258"/>
      <c r="E92" s="258"/>
      <c r="F92" s="258"/>
      <c r="G92" s="258"/>
      <c r="H92" s="258"/>
      <c r="I92" s="258"/>
      <c r="J92" s="259"/>
      <c r="K92" s="264"/>
      <c r="L92" s="252"/>
      <c r="M92" s="234"/>
    </row>
    <row r="93" spans="1:13" s="12" customFormat="1" ht="15" customHeight="1" x14ac:dyDescent="0.25">
      <c r="A93" s="253"/>
      <c r="B93" s="253"/>
      <c r="C93" s="260"/>
      <c r="D93" s="261"/>
      <c r="E93" s="261"/>
      <c r="F93" s="261"/>
      <c r="G93" s="261"/>
      <c r="H93" s="261"/>
      <c r="I93" s="261"/>
      <c r="J93" s="262"/>
      <c r="K93" s="265"/>
      <c r="L93" s="253"/>
      <c r="M93" s="235"/>
    </row>
    <row r="94" spans="1:13" s="12" customFormat="1" x14ac:dyDescent="0.25">
      <c r="A94" s="251"/>
      <c r="B94" s="251"/>
      <c r="C94" s="254"/>
      <c r="D94" s="255"/>
      <c r="E94" s="255"/>
      <c r="F94" s="255"/>
      <c r="G94" s="255"/>
      <c r="H94" s="255"/>
      <c r="I94" s="255"/>
      <c r="J94" s="256"/>
      <c r="K94" s="263"/>
      <c r="L94" s="251"/>
      <c r="M94" s="233"/>
    </row>
    <row r="95" spans="1:13" s="12" customFormat="1" x14ac:dyDescent="0.25">
      <c r="A95" s="252"/>
      <c r="B95" s="252"/>
      <c r="C95" s="257"/>
      <c r="D95" s="258"/>
      <c r="E95" s="258"/>
      <c r="F95" s="258"/>
      <c r="G95" s="258"/>
      <c r="H95" s="258"/>
      <c r="I95" s="258"/>
      <c r="J95" s="259"/>
      <c r="K95" s="264"/>
      <c r="L95" s="252"/>
      <c r="M95" s="234"/>
    </row>
    <row r="96" spans="1:13" s="12" customFormat="1" ht="15" customHeight="1" x14ac:dyDescent="0.25">
      <c r="A96" s="253"/>
      <c r="B96" s="253"/>
      <c r="C96" s="260"/>
      <c r="D96" s="261"/>
      <c r="E96" s="261"/>
      <c r="F96" s="261"/>
      <c r="G96" s="261"/>
      <c r="H96" s="261"/>
      <c r="I96" s="261"/>
      <c r="J96" s="262"/>
      <c r="K96" s="265"/>
      <c r="L96" s="253"/>
      <c r="M96" s="235"/>
    </row>
    <row r="97" spans="1:13" s="12" customFormat="1" x14ac:dyDescent="0.25">
      <c r="A97" s="251"/>
      <c r="B97" s="251"/>
      <c r="C97" s="254"/>
      <c r="D97" s="255"/>
      <c r="E97" s="255"/>
      <c r="F97" s="255"/>
      <c r="G97" s="255"/>
      <c r="H97" s="255"/>
      <c r="I97" s="255"/>
      <c r="J97" s="256"/>
      <c r="K97" s="263"/>
      <c r="L97" s="251"/>
      <c r="M97" s="233"/>
    </row>
    <row r="98" spans="1:13" s="12" customFormat="1" x14ac:dyDescent="0.25">
      <c r="A98" s="252"/>
      <c r="B98" s="252"/>
      <c r="C98" s="257"/>
      <c r="D98" s="258"/>
      <c r="E98" s="258"/>
      <c r="F98" s="258"/>
      <c r="G98" s="258"/>
      <c r="H98" s="258"/>
      <c r="I98" s="258"/>
      <c r="J98" s="259"/>
      <c r="K98" s="264"/>
      <c r="L98" s="252"/>
      <c r="M98" s="234"/>
    </row>
    <row r="99" spans="1:13" s="12" customFormat="1" ht="15" customHeight="1" x14ac:dyDescent="0.25">
      <c r="A99" s="253"/>
      <c r="B99" s="253"/>
      <c r="C99" s="260"/>
      <c r="D99" s="261"/>
      <c r="E99" s="261"/>
      <c r="F99" s="261"/>
      <c r="G99" s="261"/>
      <c r="H99" s="261"/>
      <c r="I99" s="261"/>
      <c r="J99" s="262"/>
      <c r="K99" s="265"/>
      <c r="L99" s="253"/>
      <c r="M99" s="235"/>
    </row>
    <row r="100" spans="1:13" s="12" customFormat="1" x14ac:dyDescent="0.25">
      <c r="A100" s="251"/>
      <c r="B100" s="251"/>
      <c r="C100" s="254"/>
      <c r="D100" s="255"/>
      <c r="E100" s="255"/>
      <c r="F100" s="255"/>
      <c r="G100" s="255"/>
      <c r="H100" s="255"/>
      <c r="I100" s="255"/>
      <c r="J100" s="256"/>
      <c r="K100" s="263"/>
      <c r="L100" s="251"/>
      <c r="M100" s="233"/>
    </row>
    <row r="101" spans="1:13" s="12" customFormat="1" x14ac:dyDescent="0.25">
      <c r="A101" s="252"/>
      <c r="B101" s="252"/>
      <c r="C101" s="257"/>
      <c r="D101" s="258"/>
      <c r="E101" s="258"/>
      <c r="F101" s="258"/>
      <c r="G101" s="258"/>
      <c r="H101" s="258"/>
      <c r="I101" s="258"/>
      <c r="J101" s="259"/>
      <c r="K101" s="264"/>
      <c r="L101" s="252"/>
      <c r="M101" s="234"/>
    </row>
    <row r="102" spans="1:13" s="12" customFormat="1" ht="15" customHeight="1" x14ac:dyDescent="0.25">
      <c r="A102" s="253"/>
      <c r="B102" s="253"/>
      <c r="C102" s="260"/>
      <c r="D102" s="261"/>
      <c r="E102" s="261"/>
      <c r="F102" s="261"/>
      <c r="G102" s="261"/>
      <c r="H102" s="261"/>
      <c r="I102" s="261"/>
      <c r="J102" s="262"/>
      <c r="K102" s="265"/>
      <c r="L102" s="253"/>
      <c r="M102" s="235"/>
    </row>
    <row r="103" spans="1:13" s="12" customFormat="1" x14ac:dyDescent="0.25">
      <c r="A103" s="251"/>
      <c r="B103" s="251"/>
      <c r="C103" s="254"/>
      <c r="D103" s="255"/>
      <c r="E103" s="255"/>
      <c r="F103" s="255"/>
      <c r="G103" s="255"/>
      <c r="H103" s="255"/>
      <c r="I103" s="255"/>
      <c r="J103" s="256"/>
      <c r="K103" s="263"/>
      <c r="L103" s="251"/>
      <c r="M103" s="233"/>
    </row>
    <row r="104" spans="1:13" s="12" customFormat="1" x14ac:dyDescent="0.25">
      <c r="A104" s="252"/>
      <c r="B104" s="252"/>
      <c r="C104" s="257"/>
      <c r="D104" s="258"/>
      <c r="E104" s="258"/>
      <c r="F104" s="258"/>
      <c r="G104" s="258"/>
      <c r="H104" s="258"/>
      <c r="I104" s="258"/>
      <c r="J104" s="259"/>
      <c r="K104" s="264"/>
      <c r="L104" s="252"/>
      <c r="M104" s="234"/>
    </row>
    <row r="105" spans="1:13" s="12" customFormat="1" ht="15" customHeight="1" x14ac:dyDescent="0.25">
      <c r="A105" s="253"/>
      <c r="B105" s="253"/>
      <c r="C105" s="260"/>
      <c r="D105" s="261"/>
      <c r="E105" s="261"/>
      <c r="F105" s="261"/>
      <c r="G105" s="261"/>
      <c r="H105" s="261"/>
      <c r="I105" s="261"/>
      <c r="J105" s="262"/>
      <c r="K105" s="265"/>
      <c r="L105" s="253"/>
      <c r="M105" s="235"/>
    </row>
    <row r="106" spans="1:13" s="12" customFormat="1" x14ac:dyDescent="0.25">
      <c r="A106" s="251"/>
      <c r="B106" s="251"/>
      <c r="C106" s="254"/>
      <c r="D106" s="255"/>
      <c r="E106" s="255"/>
      <c r="F106" s="255"/>
      <c r="G106" s="255"/>
      <c r="H106" s="255"/>
      <c r="I106" s="255"/>
      <c r="J106" s="256"/>
      <c r="K106" s="263"/>
      <c r="L106" s="251"/>
      <c r="M106" s="233"/>
    </row>
    <row r="107" spans="1:13" s="12" customFormat="1" x14ac:dyDescent="0.25">
      <c r="A107" s="252"/>
      <c r="B107" s="252"/>
      <c r="C107" s="257"/>
      <c r="D107" s="258"/>
      <c r="E107" s="258"/>
      <c r="F107" s="258"/>
      <c r="G107" s="258"/>
      <c r="H107" s="258"/>
      <c r="I107" s="258"/>
      <c r="J107" s="259"/>
      <c r="K107" s="264"/>
      <c r="L107" s="252"/>
      <c r="M107" s="234"/>
    </row>
    <row r="108" spans="1:13" s="12" customFormat="1" ht="15" customHeight="1" x14ac:dyDescent="0.25">
      <c r="A108" s="253"/>
      <c r="B108" s="253"/>
      <c r="C108" s="260"/>
      <c r="D108" s="261"/>
      <c r="E108" s="261"/>
      <c r="F108" s="261"/>
      <c r="G108" s="261"/>
      <c r="H108" s="261"/>
      <c r="I108" s="261"/>
      <c r="J108" s="262"/>
      <c r="K108" s="265"/>
      <c r="L108" s="253"/>
      <c r="M108" s="235"/>
    </row>
    <row r="109" spans="1:13" s="9" customFormat="1" ht="15" customHeight="1" x14ac:dyDescent="0.25">
      <c r="A109" s="242"/>
      <c r="B109" s="243"/>
      <c r="C109" s="243"/>
      <c r="D109" s="243"/>
      <c r="E109" s="243"/>
      <c r="F109" s="243"/>
      <c r="G109" s="243"/>
      <c r="H109" s="243"/>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F43:I43"/>
    <mergeCell ref="B43:D43"/>
    <mergeCell ref="J40:L40"/>
    <mergeCell ref="J39:L39"/>
    <mergeCell ref="J42:K44"/>
    <mergeCell ref="L43:M43"/>
    <mergeCell ref="F42:G42"/>
    <mergeCell ref="A39:D39"/>
    <mergeCell ref="F39:I39"/>
    <mergeCell ref="J37:L37"/>
    <mergeCell ref="J38:L38"/>
    <mergeCell ref="B41:D41"/>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disablePrompts="1"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19050</xdr:colOff>
                    <xdr:row>23</xdr:row>
                    <xdr:rowOff>9525</xdr:rowOff>
                  </from>
                  <to>
                    <xdr:col>1</xdr:col>
                    <xdr:colOff>323850</xdr:colOff>
                    <xdr:row>23</xdr:row>
                    <xdr:rowOff>228600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19050</xdr:colOff>
                    <xdr:row>23</xdr:row>
                    <xdr:rowOff>238125</xdr:rowOff>
                  </from>
                  <to>
                    <xdr:col>1</xdr:col>
                    <xdr:colOff>323850</xdr:colOff>
                    <xdr:row>24</xdr:row>
                    <xdr:rowOff>219075</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19050</xdr:colOff>
                    <xdr:row>25</xdr:row>
                    <xdr:rowOff>19050</xdr:rowOff>
                  </from>
                  <to>
                    <xdr:col>1</xdr:col>
                    <xdr:colOff>323850</xdr:colOff>
                    <xdr:row>26</xdr:row>
                    <xdr:rowOff>0</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9525</xdr:colOff>
                    <xdr:row>19</xdr:row>
                    <xdr:rowOff>85725</xdr:rowOff>
                  </from>
                  <to>
                    <xdr:col>1</xdr:col>
                    <xdr:colOff>314325</xdr:colOff>
                    <xdr:row>20</xdr:row>
                    <xdr:rowOff>28575</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19050</xdr:colOff>
                    <xdr:row>26</xdr:row>
                    <xdr:rowOff>123825</xdr:rowOff>
                  </from>
                  <to>
                    <xdr:col>1</xdr:col>
                    <xdr:colOff>323850</xdr:colOff>
                    <xdr:row>26</xdr:row>
                    <xdr:rowOff>342900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19050</xdr:colOff>
                    <xdr:row>27</xdr:row>
                    <xdr:rowOff>19050</xdr:rowOff>
                  </from>
                  <to>
                    <xdr:col>1</xdr:col>
                    <xdr:colOff>323850</xdr:colOff>
                    <xdr:row>28</xdr:row>
                    <xdr:rowOff>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19050</xdr:colOff>
                    <xdr:row>27</xdr:row>
                    <xdr:rowOff>238125</xdr:rowOff>
                  </from>
                  <to>
                    <xdr:col>1</xdr:col>
                    <xdr:colOff>323850</xdr:colOff>
                    <xdr:row>28</xdr:row>
                    <xdr:rowOff>219075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23</xdr:row>
                    <xdr:rowOff>9525</xdr:rowOff>
                  </from>
                  <to>
                    <xdr:col>3</xdr:col>
                    <xdr:colOff>314325</xdr:colOff>
                    <xdr:row>23</xdr:row>
                    <xdr:rowOff>228600</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19050</xdr:colOff>
                    <xdr:row>24</xdr:row>
                    <xdr:rowOff>19050</xdr:rowOff>
                  </from>
                  <to>
                    <xdr:col>3</xdr:col>
                    <xdr:colOff>323850</xdr:colOff>
                    <xdr:row>25</xdr:row>
                    <xdr:rowOff>0</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25</xdr:row>
                    <xdr:rowOff>9525</xdr:rowOff>
                  </from>
                  <to>
                    <xdr:col>3</xdr:col>
                    <xdr:colOff>314325</xdr:colOff>
                    <xdr:row>25</xdr:row>
                    <xdr:rowOff>228600</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0</xdr:colOff>
                    <xdr:row>26</xdr:row>
                    <xdr:rowOff>123825</xdr:rowOff>
                  </from>
                  <to>
                    <xdr:col>3</xdr:col>
                    <xdr:colOff>304800</xdr:colOff>
                    <xdr:row>26</xdr:row>
                    <xdr:rowOff>342900</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314325</xdr:colOff>
                    <xdr:row>27</xdr:row>
                    <xdr:rowOff>228600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27</xdr:row>
                    <xdr:rowOff>238125</xdr:rowOff>
                  </from>
                  <to>
                    <xdr:col>3</xdr:col>
                    <xdr:colOff>314325</xdr:colOff>
                    <xdr:row>28</xdr:row>
                    <xdr:rowOff>219075</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314325</xdr:colOff>
                    <xdr:row>19</xdr:row>
                    <xdr:rowOff>257175</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20</xdr:row>
                    <xdr:rowOff>0</xdr:rowOff>
                  </from>
                  <to>
                    <xdr:col>3</xdr:col>
                    <xdr:colOff>314325</xdr:colOff>
                    <xdr:row>20</xdr:row>
                    <xdr:rowOff>219075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19050</xdr:colOff>
                    <xdr:row>21</xdr:row>
                    <xdr:rowOff>19050</xdr:rowOff>
                  </from>
                  <to>
                    <xdr:col>3</xdr:col>
                    <xdr:colOff>323850</xdr:colOff>
                    <xdr:row>22</xdr:row>
                    <xdr:rowOff>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22</xdr:row>
                    <xdr:rowOff>19050</xdr:rowOff>
                  </from>
                  <to>
                    <xdr:col>3</xdr:col>
                    <xdr:colOff>314325</xdr:colOff>
                    <xdr:row>23</xdr:row>
                    <xdr:rowOff>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38100</xdr:rowOff>
                  </from>
                  <to>
                    <xdr:col>5</xdr:col>
                    <xdr:colOff>314325</xdr:colOff>
                    <xdr:row>19</xdr:row>
                    <xdr:rowOff>257175</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20</xdr:row>
                    <xdr:rowOff>19050</xdr:rowOff>
                  </from>
                  <to>
                    <xdr:col>5</xdr:col>
                    <xdr:colOff>314325</xdr:colOff>
                    <xdr:row>21</xdr:row>
                    <xdr:rowOff>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314325</xdr:colOff>
                    <xdr:row>21</xdr:row>
                    <xdr:rowOff>228600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19050</xdr:rowOff>
                  </from>
                  <to>
                    <xdr:col>5</xdr:col>
                    <xdr:colOff>314325</xdr:colOff>
                    <xdr:row>23</xdr:row>
                    <xdr:rowOff>0</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4</xdr:col>
                    <xdr:colOff>685800</xdr:colOff>
                    <xdr:row>23</xdr:row>
                    <xdr:rowOff>19050</xdr:rowOff>
                  </from>
                  <to>
                    <xdr:col>5</xdr:col>
                    <xdr:colOff>304800</xdr:colOff>
                    <xdr:row>24</xdr:row>
                    <xdr:rowOff>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314325</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314325</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9525</xdr:colOff>
                    <xdr:row>26</xdr:row>
                    <xdr:rowOff>133350</xdr:rowOff>
                  </from>
                  <to>
                    <xdr:col>5</xdr:col>
                    <xdr:colOff>314325</xdr:colOff>
                    <xdr:row>26</xdr:row>
                    <xdr:rowOff>352425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19050</xdr:rowOff>
                  </from>
                  <to>
                    <xdr:col>5</xdr:col>
                    <xdr:colOff>314325</xdr:colOff>
                    <xdr:row>28</xdr:row>
                    <xdr:rowOff>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19050</xdr:rowOff>
                  </from>
                  <to>
                    <xdr:col>5</xdr:col>
                    <xdr:colOff>314325</xdr:colOff>
                    <xdr:row>29</xdr:row>
                    <xdr:rowOff>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0</xdr:colOff>
                    <xdr:row>23</xdr:row>
                    <xdr:rowOff>9525</xdr:rowOff>
                  </from>
                  <to>
                    <xdr:col>7</xdr:col>
                    <xdr:colOff>304800</xdr:colOff>
                    <xdr:row>23</xdr:row>
                    <xdr:rowOff>228600</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9525</xdr:rowOff>
                  </from>
                  <to>
                    <xdr:col>7</xdr:col>
                    <xdr:colOff>314325</xdr:colOff>
                    <xdr:row>24</xdr:row>
                    <xdr:rowOff>228600</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314325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27</xdr:row>
                    <xdr:rowOff>19050</xdr:rowOff>
                  </from>
                  <to>
                    <xdr:col>7</xdr:col>
                    <xdr:colOff>314325</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9525</xdr:rowOff>
                  </from>
                  <to>
                    <xdr:col>7</xdr:col>
                    <xdr:colOff>314325</xdr:colOff>
                    <xdr:row>28</xdr:row>
                    <xdr:rowOff>228600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9525</xdr:colOff>
                    <xdr:row>26</xdr:row>
                    <xdr:rowOff>123825</xdr:rowOff>
                  </from>
                  <to>
                    <xdr:col>7</xdr:col>
                    <xdr:colOff>314325</xdr:colOff>
                    <xdr:row>26</xdr:row>
                    <xdr:rowOff>342900</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0</xdr:colOff>
                    <xdr:row>22</xdr:row>
                    <xdr:rowOff>19050</xdr:rowOff>
                  </from>
                  <to>
                    <xdr:col>7</xdr:col>
                    <xdr:colOff>304800</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0</xdr:colOff>
                    <xdr:row>21</xdr:row>
                    <xdr:rowOff>19050</xdr:rowOff>
                  </from>
                  <to>
                    <xdr:col>7</xdr:col>
                    <xdr:colOff>304800</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79"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190500</xdr:colOff>
                    <xdr:row>48</xdr:row>
                    <xdr:rowOff>0</xdr:rowOff>
                  </from>
                  <to>
                    <xdr:col>2</xdr:col>
                    <xdr:colOff>428625</xdr:colOff>
                    <xdr:row>49</xdr:row>
                    <xdr:rowOff>28575</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161925</xdr:colOff>
                    <xdr:row>51</xdr:row>
                    <xdr:rowOff>0</xdr:rowOff>
                  </from>
                  <to>
                    <xdr:col>2</xdr:col>
                    <xdr:colOff>438150</xdr:colOff>
                    <xdr:row>52</xdr:row>
                    <xdr:rowOff>66675</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161925</xdr:colOff>
                    <xdr:row>54</xdr:row>
                    <xdr:rowOff>9525</xdr:rowOff>
                  </from>
                  <to>
                    <xdr:col>2</xdr:col>
                    <xdr:colOff>438150</xdr:colOff>
                    <xdr:row>55</xdr:row>
                    <xdr:rowOff>66675</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161925</xdr:colOff>
                    <xdr:row>57</xdr:row>
                    <xdr:rowOff>9525</xdr:rowOff>
                  </from>
                  <to>
                    <xdr:col>2</xdr:col>
                    <xdr:colOff>438150</xdr:colOff>
                    <xdr:row>58</xdr:row>
                    <xdr:rowOff>76200</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161925</xdr:colOff>
                    <xdr:row>60</xdr:row>
                    <xdr:rowOff>9525</xdr:rowOff>
                  </from>
                  <to>
                    <xdr:col>2</xdr:col>
                    <xdr:colOff>438150</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9525</xdr:rowOff>
                  </from>
                  <to>
                    <xdr:col>2</xdr:col>
                    <xdr:colOff>438150</xdr:colOff>
                    <xdr:row>64</xdr:row>
                    <xdr:rowOff>47625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9525</xdr:rowOff>
                  </from>
                  <to>
                    <xdr:col>2</xdr:col>
                    <xdr:colOff>438150</xdr:colOff>
                    <xdr:row>67</xdr:row>
                    <xdr:rowOff>38100</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57150</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200025</xdr:colOff>
                    <xdr:row>33</xdr:row>
                    <xdr:rowOff>9525</xdr:rowOff>
                  </from>
                  <to>
                    <xdr:col>0</xdr:col>
                    <xdr:colOff>466725</xdr:colOff>
                    <xdr:row>34</xdr:row>
                    <xdr:rowOff>9525</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200025</xdr:colOff>
                    <xdr:row>33</xdr:row>
                    <xdr:rowOff>200025</xdr:rowOff>
                  </from>
                  <to>
                    <xdr:col>0</xdr:col>
                    <xdr:colOff>466725</xdr:colOff>
                    <xdr:row>35</xdr:row>
                    <xdr:rowOff>9525</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200025</xdr:colOff>
                    <xdr:row>35</xdr:row>
                    <xdr:rowOff>95250</xdr:rowOff>
                  </from>
                  <to>
                    <xdr:col>0</xdr:col>
                    <xdr:colOff>466725</xdr:colOff>
                    <xdr:row>35</xdr:row>
                    <xdr:rowOff>304800</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200025</xdr:colOff>
                    <xdr:row>36</xdr:row>
                    <xdr:rowOff>0</xdr:rowOff>
                  </from>
                  <to>
                    <xdr:col>0</xdr:col>
                    <xdr:colOff>466725</xdr:colOff>
                    <xdr:row>37</xdr:row>
                    <xdr:rowOff>9525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200025</xdr:colOff>
                    <xdr:row>37</xdr:row>
                    <xdr:rowOff>47625</xdr:rowOff>
                  </from>
                  <to>
                    <xdr:col>0</xdr:col>
                    <xdr:colOff>466725</xdr:colOff>
                    <xdr:row>37</xdr:row>
                    <xdr:rowOff>257175</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200025</xdr:colOff>
                    <xdr:row>38</xdr:row>
                    <xdr:rowOff>161925</xdr:rowOff>
                  </from>
                  <to>
                    <xdr:col>0</xdr:col>
                    <xdr:colOff>476250</xdr:colOff>
                    <xdr:row>40</xdr:row>
                    <xdr:rowOff>9525</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171450</xdr:colOff>
                    <xdr:row>39</xdr:row>
                    <xdr:rowOff>0</xdr:rowOff>
                  </from>
                  <to>
                    <xdr:col>2</xdr:col>
                    <xdr:colOff>438150</xdr:colOff>
                    <xdr:row>40</xdr:row>
                    <xdr:rowOff>9525</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180975</xdr:colOff>
                    <xdr:row>39</xdr:row>
                    <xdr:rowOff>0</xdr:rowOff>
                  </from>
                  <to>
                    <xdr:col>4</xdr:col>
                    <xdr:colOff>447675</xdr:colOff>
                    <xdr:row>40</xdr:row>
                    <xdr:rowOff>9525</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209550</xdr:colOff>
                    <xdr:row>38</xdr:row>
                    <xdr:rowOff>180975</xdr:rowOff>
                  </from>
                  <to>
                    <xdr:col>6</xdr:col>
                    <xdr:colOff>476250</xdr:colOff>
                    <xdr:row>40</xdr:row>
                    <xdr:rowOff>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180975</xdr:colOff>
                    <xdr:row>39</xdr:row>
                    <xdr:rowOff>180975</xdr:rowOff>
                  </from>
                  <to>
                    <xdr:col>4</xdr:col>
                    <xdr:colOff>447675</xdr:colOff>
                    <xdr:row>41</xdr:row>
                    <xdr:rowOff>19050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200025</xdr:colOff>
                    <xdr:row>39</xdr:row>
                    <xdr:rowOff>180975</xdr:rowOff>
                  </from>
                  <to>
                    <xdr:col>0</xdr:col>
                    <xdr:colOff>466725</xdr:colOff>
                    <xdr:row>41</xdr:row>
                    <xdr:rowOff>19050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180975</xdr:colOff>
                    <xdr:row>41</xdr:row>
                    <xdr:rowOff>190500</xdr:rowOff>
                  </from>
                  <to>
                    <xdr:col>0</xdr:col>
                    <xdr:colOff>447675</xdr:colOff>
                    <xdr:row>43</xdr:row>
                    <xdr:rowOff>0</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171450</xdr:colOff>
                    <xdr:row>41</xdr:row>
                    <xdr:rowOff>190500</xdr:rowOff>
                  </from>
                  <to>
                    <xdr:col>4</xdr:col>
                    <xdr:colOff>438150</xdr:colOff>
                    <xdr:row>43</xdr:row>
                    <xdr:rowOff>0</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171450</xdr:colOff>
                    <xdr:row>43</xdr:row>
                    <xdr:rowOff>47625</xdr:rowOff>
                  </from>
                  <to>
                    <xdr:col>0</xdr:col>
                    <xdr:colOff>438150</xdr:colOff>
                    <xdr:row>43</xdr:row>
                    <xdr:rowOff>266700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171450</xdr:colOff>
                    <xdr:row>43</xdr:row>
                    <xdr:rowOff>47625</xdr:rowOff>
                  </from>
                  <to>
                    <xdr:col>4</xdr:col>
                    <xdr:colOff>438150</xdr:colOff>
                    <xdr:row>43</xdr:row>
                    <xdr:rowOff>266700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171450</xdr:colOff>
                    <xdr:row>43</xdr:row>
                    <xdr:rowOff>304800</xdr:rowOff>
                  </from>
                  <to>
                    <xdr:col>0</xdr:col>
                    <xdr:colOff>438150</xdr:colOff>
                    <xdr:row>44</xdr:row>
                    <xdr:rowOff>209550</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180975</xdr:colOff>
                    <xdr:row>35</xdr:row>
                    <xdr:rowOff>85725</xdr:rowOff>
                  </from>
                  <to>
                    <xdr:col>4</xdr:col>
                    <xdr:colOff>447675</xdr:colOff>
                    <xdr:row>35</xdr:row>
                    <xdr:rowOff>295275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190500</xdr:colOff>
                    <xdr:row>35</xdr:row>
                    <xdr:rowOff>371475</xdr:rowOff>
                  </from>
                  <to>
                    <xdr:col>4</xdr:col>
                    <xdr:colOff>457200</xdr:colOff>
                    <xdr:row>36</xdr:row>
                    <xdr:rowOff>209550</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190500</xdr:colOff>
                    <xdr:row>37</xdr:row>
                    <xdr:rowOff>47625</xdr:rowOff>
                  </from>
                  <to>
                    <xdr:col>4</xdr:col>
                    <xdr:colOff>457200</xdr:colOff>
                    <xdr:row>37</xdr:row>
                    <xdr:rowOff>257175</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190500</xdr:colOff>
                    <xdr:row>40</xdr:row>
                    <xdr:rowOff>180975</xdr:rowOff>
                  </from>
                  <to>
                    <xdr:col>0</xdr:col>
                    <xdr:colOff>390525</xdr:colOff>
                    <xdr:row>42</xdr:row>
                    <xdr:rowOff>9525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200025</xdr:colOff>
                    <xdr:row>39</xdr:row>
                    <xdr:rowOff>180975</xdr:rowOff>
                  </from>
                  <to>
                    <xdr:col>6</xdr:col>
                    <xdr:colOff>466725</xdr:colOff>
                    <xdr:row>41</xdr:row>
                    <xdr:rowOff>19050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171450</xdr:colOff>
                    <xdr:row>40</xdr:row>
                    <xdr:rowOff>171450</xdr:rowOff>
                  </from>
                  <to>
                    <xdr:col>4</xdr:col>
                    <xdr:colOff>371475</xdr:colOff>
                    <xdr:row>42</xdr:row>
                    <xdr:rowOff>9525</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190500</xdr:colOff>
                    <xdr:row>37</xdr:row>
                    <xdr:rowOff>285750</xdr:rowOff>
                  </from>
                  <to>
                    <xdr:col>4</xdr:col>
                    <xdr:colOff>466725</xdr:colOff>
                    <xdr:row>39</xdr:row>
                    <xdr:rowOff>38100</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disablePrompts="1"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13" workbookViewId="0">
      <selection activeCell="D25" sqref="D25"/>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x14ac:dyDescent="0.25">
      <c r="C1" t="s">
        <v>66</v>
      </c>
      <c r="D1">
        <v>0</v>
      </c>
    </row>
    <row r="2" spans="1:18" x14ac:dyDescent="0.25">
      <c r="A2" t="s">
        <v>51</v>
      </c>
      <c r="B2" t="s">
        <v>58</v>
      </c>
      <c r="C2" t="s">
        <v>62</v>
      </c>
      <c r="D2" t="b">
        <v>0</v>
      </c>
    </row>
    <row r="3" spans="1:18" x14ac:dyDescent="0.25">
      <c r="A3" t="s">
        <v>52</v>
      </c>
      <c r="B3" t="s">
        <v>57</v>
      </c>
      <c r="C3" t="s">
        <v>63</v>
      </c>
      <c r="D3" t="b">
        <v>0</v>
      </c>
    </row>
    <row r="4" spans="1:18" ht="15.75" thickBot="1" x14ac:dyDescent="0.3">
      <c r="C4" t="s">
        <v>64</v>
      </c>
      <c r="D4" t="b">
        <v>0</v>
      </c>
    </row>
    <row r="5" spans="1:18" ht="15.75" thickTop="1" x14ac:dyDescent="0.25">
      <c r="G5" s="82" t="s">
        <v>5</v>
      </c>
      <c r="H5" s="82"/>
      <c r="I5" s="82" t="s">
        <v>15</v>
      </c>
      <c r="J5" s="82"/>
      <c r="K5" s="82" t="s">
        <v>6</v>
      </c>
      <c r="L5" s="82"/>
      <c r="M5" s="133" t="s">
        <v>7</v>
      </c>
      <c r="N5" s="134"/>
      <c r="O5" s="133" t="s">
        <v>8</v>
      </c>
      <c r="P5" s="134"/>
      <c r="Q5" s="82" t="s">
        <v>9</v>
      </c>
      <c r="R5" s="83"/>
    </row>
    <row r="6" spans="1:18" x14ac:dyDescent="0.25">
      <c r="F6" s="177" t="s">
        <v>10</v>
      </c>
      <c r="G6" t="b">
        <v>0</v>
      </c>
      <c r="H6">
        <f t="shared" ref="H6:H9" si="0">IF(G6=TRUE,1,0)</f>
        <v>0</v>
      </c>
      <c r="I6" t="b">
        <v>0</v>
      </c>
      <c r="J6">
        <f>IF(I6=TRUE,0,0)</f>
        <v>0</v>
      </c>
      <c r="K6" t="b">
        <v>0</v>
      </c>
      <c r="L6">
        <f>IF(K6=TRUE,0,0)</f>
        <v>0</v>
      </c>
      <c r="M6" t="b">
        <v>0</v>
      </c>
      <c r="N6">
        <f>IF(M6=TRUE,0,0)</f>
        <v>0</v>
      </c>
      <c r="O6" t="b">
        <v>0</v>
      </c>
      <c r="P6">
        <f>IF(O6=TRUE,0,0)</f>
        <v>0</v>
      </c>
      <c r="Q6" t="b">
        <v>0</v>
      </c>
      <c r="R6">
        <f t="shared" ref="R6:R9" si="1">IF(Q6=TRUE,1,0)</f>
        <v>0</v>
      </c>
    </row>
    <row r="7" spans="1:18" x14ac:dyDescent="0.25">
      <c r="F7" s="178"/>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78"/>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79"/>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127" t="s">
        <v>11</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128"/>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129"/>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143" t="s">
        <v>12</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144"/>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144"/>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5" t="s">
        <v>13</v>
      </c>
      <c r="H16">
        <f>SUM(H10:H15)+G21</f>
        <v>0</v>
      </c>
      <c r="J16">
        <f>SUM(J6:J15)</f>
        <v>0</v>
      </c>
      <c r="L16">
        <f>SUM(L6:L15)</f>
        <v>0</v>
      </c>
      <c r="N16">
        <f>SUM(N6:N15)</f>
        <v>0</v>
      </c>
      <c r="P16">
        <f>SUM(P6:P15)</f>
        <v>0</v>
      </c>
      <c r="R16">
        <f>SUM(R10:R15)+Q21</f>
        <v>0</v>
      </c>
    </row>
    <row r="19" spans="7:18" ht="15.75" thickBot="1" x14ac:dyDescent="0.3"/>
    <row r="20" spans="7:18" ht="15.75" thickTop="1" x14ac:dyDescent="0.25">
      <c r="G20" s="82" t="s">
        <v>5</v>
      </c>
      <c r="H20" s="82"/>
      <c r="Q20" s="82" t="s">
        <v>9</v>
      </c>
      <c r="R20" s="83"/>
    </row>
    <row r="21" spans="7:18" x14ac:dyDescent="0.25">
      <c r="G21">
        <f>IF(H21&gt;=1,1,0)</f>
        <v>0</v>
      </c>
      <c r="H21">
        <f>SUM(H6:H9)</f>
        <v>0</v>
      </c>
      <c r="Q21">
        <f>IF(R21&gt;=1,1,0)</f>
        <v>0</v>
      </c>
      <c r="R21">
        <f>SUM(R6:R9)</f>
        <v>0</v>
      </c>
    </row>
    <row r="22" spans="7:18" x14ac:dyDescent="0.25">
      <c r="G22" t="b">
        <v>0</v>
      </c>
      <c r="Q22" t="b">
        <f>IF(Q21=1,TRUE,FALSE)</f>
        <v>0</v>
      </c>
    </row>
    <row r="23" spans="7:18" x14ac:dyDescent="0.25">
      <c r="Q23" t="b">
        <v>0</v>
      </c>
    </row>
    <row r="24" spans="7:18" ht="15.75" thickBot="1" x14ac:dyDescent="0.3"/>
    <row r="25" spans="7:18" x14ac:dyDescent="0.25">
      <c r="G25" s="65" t="s">
        <v>16</v>
      </c>
      <c r="H25" s="66"/>
    </row>
    <row r="26" spans="7:18" x14ac:dyDescent="0.25">
      <c r="G26" s="19"/>
      <c r="H26" s="19"/>
      <c r="I26" s="19"/>
      <c r="J26" s="19"/>
      <c r="K26" s="19"/>
      <c r="L26" s="19"/>
      <c r="M26" s="19"/>
      <c r="N26" s="19"/>
    </row>
    <row r="27" spans="7:18" x14ac:dyDescent="0.25">
      <c r="G27" s="18" t="s">
        <v>137</v>
      </c>
      <c r="H27" s="17"/>
      <c r="I27" s="17" t="b">
        <v>0</v>
      </c>
      <c r="J27" s="19">
        <f t="shared" ref="J27:J45" si="2">IF(I27=TRUE,2,0)</f>
        <v>0</v>
      </c>
      <c r="K27" s="17"/>
      <c r="L27" s="17"/>
      <c r="M27" s="17"/>
      <c r="N27" s="17"/>
    </row>
    <row r="28" spans="7:18" x14ac:dyDescent="0.25">
      <c r="G28" s="19" t="s">
        <v>118</v>
      </c>
      <c r="H28" s="19"/>
      <c r="I28" s="19" t="b">
        <v>0</v>
      </c>
      <c r="J28" s="19">
        <f t="shared" si="2"/>
        <v>0</v>
      </c>
      <c r="K28" s="19"/>
      <c r="L28" s="19"/>
      <c r="M28" s="19"/>
      <c r="N28" s="19"/>
    </row>
    <row r="29" spans="7:18" x14ac:dyDescent="0.25">
      <c r="G29" t="s">
        <v>119</v>
      </c>
      <c r="I29" t="b">
        <v>0</v>
      </c>
      <c r="J29">
        <f t="shared" si="2"/>
        <v>0</v>
      </c>
    </row>
    <row r="30" spans="7:18" x14ac:dyDescent="0.25">
      <c r="G30" t="s">
        <v>120</v>
      </c>
      <c r="I30" t="b">
        <v>0</v>
      </c>
      <c r="J30">
        <f t="shared" si="2"/>
        <v>0</v>
      </c>
    </row>
    <row r="31" spans="7:18" x14ac:dyDescent="0.25">
      <c r="G31" t="s">
        <v>122</v>
      </c>
      <c r="I31" t="b">
        <v>0</v>
      </c>
      <c r="J31">
        <f t="shared" si="2"/>
        <v>0</v>
      </c>
    </row>
    <row r="32" spans="7:18" x14ac:dyDescent="0.25">
      <c r="G32" t="s">
        <v>121</v>
      </c>
      <c r="I32" t="b">
        <v>0</v>
      </c>
      <c r="J32">
        <f t="shared" si="2"/>
        <v>0</v>
      </c>
    </row>
    <row r="33" spans="7:10" x14ac:dyDescent="0.25">
      <c r="G33" t="s">
        <v>123</v>
      </c>
      <c r="I33" t="b">
        <v>0</v>
      </c>
      <c r="J33">
        <f t="shared" si="2"/>
        <v>0</v>
      </c>
    </row>
    <row r="34" spans="7:10" x14ac:dyDescent="0.25">
      <c r="G34" t="s">
        <v>124</v>
      </c>
      <c r="I34" t="b">
        <v>0</v>
      </c>
      <c r="J34">
        <f t="shared" si="2"/>
        <v>0</v>
      </c>
    </row>
    <row r="35" spans="7:10" x14ac:dyDescent="0.25">
      <c r="G35" t="s">
        <v>125</v>
      </c>
      <c r="I35" t="b">
        <v>0</v>
      </c>
      <c r="J35">
        <f t="shared" si="2"/>
        <v>0</v>
      </c>
    </row>
    <row r="36" spans="7:10" x14ac:dyDescent="0.25">
      <c r="G36" t="s">
        <v>110</v>
      </c>
      <c r="I36" t="b">
        <v>0</v>
      </c>
      <c r="J36">
        <f t="shared" si="2"/>
        <v>0</v>
      </c>
    </row>
    <row r="37" spans="7:10" x14ac:dyDescent="0.25">
      <c r="G37" t="s">
        <v>126</v>
      </c>
      <c r="I37" t="b">
        <v>0</v>
      </c>
      <c r="J37">
        <f t="shared" si="2"/>
        <v>0</v>
      </c>
    </row>
    <row r="38" spans="7:10" x14ac:dyDescent="0.25">
      <c r="G38" t="s">
        <v>127</v>
      </c>
      <c r="I38" t="b">
        <v>0</v>
      </c>
      <c r="J38">
        <f t="shared" si="2"/>
        <v>0</v>
      </c>
    </row>
    <row r="39" spans="7:10" x14ac:dyDescent="0.25">
      <c r="G39" t="s">
        <v>128</v>
      </c>
      <c r="I39" t="b">
        <v>0</v>
      </c>
      <c r="J39">
        <f t="shared" si="2"/>
        <v>0</v>
      </c>
    </row>
    <row r="40" spans="7:10" x14ac:dyDescent="0.25">
      <c r="G40" t="s">
        <v>129</v>
      </c>
      <c r="I40" t="b">
        <v>0</v>
      </c>
      <c r="J40">
        <f t="shared" si="2"/>
        <v>0</v>
      </c>
    </row>
    <row r="41" spans="7:10" x14ac:dyDescent="0.25">
      <c r="G41" t="s">
        <v>130</v>
      </c>
      <c r="I41" t="b">
        <v>0</v>
      </c>
      <c r="J41">
        <f t="shared" si="2"/>
        <v>0</v>
      </c>
    </row>
    <row r="42" spans="7:10" x14ac:dyDescent="0.25">
      <c r="G42" t="s">
        <v>131</v>
      </c>
      <c r="I42" t="b">
        <v>0</v>
      </c>
      <c r="J42">
        <f t="shared" si="2"/>
        <v>0</v>
      </c>
    </row>
    <row r="43" spans="7:10" x14ac:dyDescent="0.25">
      <c r="G43" t="s">
        <v>132</v>
      </c>
      <c r="I43" t="b">
        <v>0</v>
      </c>
      <c r="J43">
        <f t="shared" si="2"/>
        <v>0</v>
      </c>
    </row>
    <row r="44" spans="7:10" x14ac:dyDescent="0.25">
      <c r="G44" t="s">
        <v>133</v>
      </c>
      <c r="I44" t="b">
        <v>0</v>
      </c>
      <c r="J44">
        <f t="shared" si="2"/>
        <v>0</v>
      </c>
    </row>
    <row r="45" spans="7:10" x14ac:dyDescent="0.25">
      <c r="G45" t="s">
        <v>134</v>
      </c>
      <c r="I45" t="b">
        <v>0</v>
      </c>
      <c r="J45">
        <f t="shared" si="2"/>
        <v>0</v>
      </c>
    </row>
    <row r="46" spans="7:10" x14ac:dyDescent="0.25">
      <c r="G46" t="s">
        <v>135</v>
      </c>
      <c r="I46" t="b">
        <v>0</v>
      </c>
      <c r="J46">
        <f>IF(I46=TRUE,2,0)</f>
        <v>0</v>
      </c>
    </row>
    <row r="47" spans="7:10" x14ac:dyDescent="0.25">
      <c r="G47" s="306" t="s">
        <v>145</v>
      </c>
      <c r="H47" s="306"/>
      <c r="I47" s="20" t="b">
        <v>0</v>
      </c>
      <c r="J47">
        <f t="shared" ref="J47:J49" si="3">IF(I47=TRUE,2,0)</f>
        <v>0</v>
      </c>
    </row>
    <row r="48" spans="7:10" x14ac:dyDescent="0.25">
      <c r="G48" s="21" t="s">
        <v>146</v>
      </c>
      <c r="H48" s="16"/>
      <c r="I48" s="16" t="b">
        <v>0</v>
      </c>
      <c r="J48">
        <f t="shared" si="3"/>
        <v>0</v>
      </c>
    </row>
    <row r="49" spans="7:10" x14ac:dyDescent="0.25">
      <c r="G49" s="21" t="s">
        <v>156</v>
      </c>
      <c r="H49" s="28"/>
      <c r="I49" s="28" t="b">
        <v>0</v>
      </c>
      <c r="J49">
        <f t="shared" si="3"/>
        <v>0</v>
      </c>
    </row>
    <row r="50" spans="7:10" x14ac:dyDescent="0.25">
      <c r="G50" t="s">
        <v>136</v>
      </c>
      <c r="J50">
        <f>SUM(J27:J49)</f>
        <v>0</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http://schemas.microsoft.com/office/2006/documentManagement/types"/>
    <ds:schemaRef ds:uri="http://purl.org/dc/terms/"/>
    <ds:schemaRef ds:uri="http://schemas.openxmlformats.org/package/2006/metadata/core-properties"/>
    <ds:schemaRef ds:uri="http://purl.org/dc/dcmitype/"/>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2016-10-16T13:12:52Z</cp:lastPrinted>
  <dcterms:created xsi:type="dcterms:W3CDTF">2013-01-31T18:30:05Z</dcterms:created>
  <dcterms:modified xsi:type="dcterms:W3CDTF">2018-02-19T22:07:32Z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