
<file path=[Content_Types].xml><?xml version="1.0" encoding="utf-8"?>
<Types xmlns="http://schemas.openxmlformats.org/package/2006/content-types">
  <Override PartName="/xl/ctrlProps/ctrlProp78.xml" ContentType="application/vnd.ms-excel.controlproperties+xml"/>
  <Override PartName="/xl/ctrlProps/ctrlProp96.xml" ContentType="application/vnd.ms-excel.controlproperties+xml"/>
  <Override PartName="/xl/ctrlProps/ctrlProp49.xml" ContentType="application/vnd.ms-excel.controlproperties+xml"/>
  <Override PartName="/xl/styles.xml" ContentType="application/vnd.openxmlformats-officedocument.spreadsheetml.styles+xml"/>
  <Override PartName="/customXml/itemProps1.xml" ContentType="application/vnd.openxmlformats-officedocument.customXmlProperties+xml"/>
  <Override PartName="/xl/ctrlProps/ctrlProp85.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92.xml" ContentType="application/vnd.ms-excel.controlproperties+xml"/>
  <Override PartName="/xl/ctrlProps/ctrlProp27.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52.xml" ContentType="application/vnd.ms-excel.controlproperties+xml"/>
  <Override PartName="/xl/ctrlProps/ctrlProp16.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34.xml" ContentType="application/vnd.ms-excel.controlproperties+xml"/>
  <Override PartName="/xl/ctrlProps/ctrlProp81.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23.xml" ContentType="application/vnd.ms-excel.controlproperties+xml"/>
  <Override PartName="/docProps/custom.xml" ContentType="application/vnd.openxmlformats-officedocument.custom-properties+xml"/>
  <Override PartName="/xl/ctrlProps/ctrlProp6.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14.xml" ContentType="application/vnd.ms-excel.controlproperties+xml"/>
  <Override PartName="/xl/sharedStrings.xml" ContentType="application/vnd.openxmlformats-officedocument.spreadsheetml.sharedStrings+xml"/>
  <Override PartName="/xl/ctrlProps/ctrlProp99.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Override PartName="/xl/ctrlProps/ctrlProp57.xml" ContentType="application/vnd.ms-excel.controlproperties+xml"/>
  <Override PartName="/xl/ctrlProps/ctrlProp66.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75.xml" ContentType="application/vnd.ms-excel.controlproperties+xml"/>
  <Override PartName="/xl/ctrlProps/ctrlProp95.xml" ContentType="application/vnd.ms-excel.controlproperties+xml"/>
  <Override PartName="/xl/ctrlProps/ctrlProp28.xml" ContentType="application/vnd.ms-excel.controlproperties+xml"/>
  <Override PartName="/xl/ctrlProps/ctrlProp86.xml" ContentType="application/vnd.ms-excel.controlproperties+xml"/>
  <Override PartName="/xl/ctrlProps/ctrlProp39.xml" ContentType="application/vnd.ms-excel.controlproperties+xml"/>
  <Default Extension="jpeg" ContentType="image/jpeg"/>
  <Override PartName="/xl/ctrlProps/ctrlProp26.xml" ContentType="application/vnd.ms-excel.controlproperties+xml"/>
  <Override PartName="/xl/ctrlProps/ctrlProp73.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37.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93.xml" ContentType="application/vnd.ms-excel.controlproperties+xml"/>
  <Override PartName="/xl/workbook.xml" ContentType="application/vnd.openxmlformats-officedocument.spreadsheetml.sheet.main+xml"/>
  <Override PartName="/xl/ctrlProps/ctrlProp15.xml" ContentType="application/vnd.ms-excel.controlproperties+xml"/>
  <Override PartName="/xl/ctrlProps/ctrlProp62.xml" ContentType="application/vnd.ms-excel.controlproperties+xml"/>
  <Override PartName="/xl/ctrlProps/ctrlProp24.xml" ContentType="application/vnd.ms-excel.controlproperties+xml"/>
  <Override PartName="/xl/ctrlProps/ctrlProp71.xml" ContentType="application/vnd.ms-excel.controlproperties+xml"/>
  <Override PartName="/xl/ctrlProps/ctrlProp53.xml" ContentType="application/vnd.ms-excel.controlproperties+xml"/>
  <Override PartName="/xl/ctrlProps/ctrlProp35.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108.xml" ContentType="application/vnd.ms-excel.controlproperties+xml"/>
  <Override PartName="/xl/ctrlProps/ctrlProp44.xml" ContentType="application/vnd.ms-excel.controlproperties+xml"/>
  <Override PartName="/xl/ctrlProps/ctrlProp91.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06.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115.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7.xml" ContentType="application/vnd.ms-excel.controlproperties+xml"/>
  <Override PartName="/xl/ctrlProps/ctrlProp33.xml" ContentType="application/vnd.ms-excel.controlproperties+xml"/>
  <Override PartName="/xl/ctrlProps/ctrlProp60.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20.xml" ContentType="application/vnd.ms-excel.controlproperties+xml"/>
  <Override PartName="/xl/ctrlProps/ctrlProp5.xml" ContentType="application/vnd.ms-excel.controlproperties+xml"/>
  <Override PartName="/xl/ctrlProps/ctrlProp31.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113.xml" ContentType="application/vnd.ms-excel.controlproperties+xml"/>
  <Override PartName="/xl/ctrlProps/ctrlProp104.xml" ContentType="application/vnd.ms-excel.controlproperties+xml"/>
  <Override PartName="/xl/ctrlProps/ctrlProp111.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89.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docProps/core.xml" ContentType="application/vnd.openxmlformats-package.core-properties+xml"/>
  <Override PartName="/customXml/itemProps3.xml" ContentType="application/vnd.openxmlformats-officedocument.customXml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76.xml" ContentType="application/vnd.ms-excel.controlproperties+xml"/>
  <Override PartName="/xl/ctrlProps/ctrlProp29.xml" ContentType="application/vnd.ms-excel.controlproperties+xml"/>
  <Override PartName="/xl/ctrlProps/ctrlProp58.xml" ContentType="application/vnd.ms-excel.controlproperties+xml"/>
  <Override PartName="/xl/ctrlProps/ctrlProp94.xml" ContentType="application/vnd.ms-excel.controlproperties+xml"/>
  <Override PartName="/xl/ctrlProps/ctrlProp36.xml" ContentType="application/vnd.ms-excel.controlproperties+xml"/>
  <Override PartName="/xl/ctrlProps/ctrlProp83.xml" ContentType="application/vnd.ms-excel.controlproperties+xml"/>
  <Override PartName="/xl/ctrlProps/ctrlProp65.xml" ContentType="application/vnd.ms-excel.controlproperties+xml"/>
  <Override PartName="/xl/ctrlProps/ctrlProp18.xml" ContentType="application/vnd.ms-excel.controlproperties+xml"/>
  <Default Extension="rels" ContentType="application/vnd.openxmlformats-package.relationships+xml"/>
  <Override PartName="/xl/ctrlProps/ctrlProp90.xml" ContentType="application/vnd.ms-excel.controlproperties+xml"/>
  <Override PartName="/xl/ctrlProps/ctrlProp43.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72.xml" ContentType="application/vnd.ms-excel.controlproperties+xml"/>
  <Override PartName="/xl/ctrlProps/ctrlProp109.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ctrlProps/ctrlProp21.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4.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25725"/>
</workbook>
</file>

<file path=xl/calcChain.xml><?xml version="1.0" encoding="utf-8"?>
<calcChain xmlns="http://schemas.openxmlformats.org/spreadsheetml/2006/main">
  <c r="J49" i="3"/>
  <c r="H45" i="1" l="1"/>
  <c r="J48" i="3" l="1"/>
  <c r="J47"/>
  <c r="J27"/>
  <c r="J45"/>
  <c r="J44"/>
  <c r="J43"/>
  <c r="J42"/>
  <c r="J41"/>
  <c r="J40"/>
  <c r="J39"/>
  <c r="J38"/>
  <c r="J37"/>
  <c r="J36"/>
  <c r="J35"/>
  <c r="J34"/>
  <c r="J50" s="1"/>
  <c r="J33"/>
  <c r="J32"/>
  <c r="J31"/>
  <c r="J30"/>
  <c r="J29"/>
  <c r="J28"/>
  <c r="J46"/>
  <c r="I45" i="1" l="1"/>
  <c r="R9" i="3"/>
  <c r="R8"/>
  <c r="R7"/>
  <c r="R6"/>
  <c r="H9"/>
  <c r="H8"/>
  <c r="H7"/>
  <c r="H6"/>
  <c r="R15"/>
  <c r="R14"/>
  <c r="R13"/>
  <c r="R12"/>
  <c r="R11"/>
  <c r="R10"/>
  <c r="P15"/>
  <c r="P14"/>
  <c r="P13"/>
  <c r="P12"/>
  <c r="P11"/>
  <c r="P10"/>
  <c r="P9"/>
  <c r="P8"/>
  <c r="P7"/>
  <c r="P6"/>
  <c r="N15"/>
  <c r="N14"/>
  <c r="N13"/>
  <c r="N12"/>
  <c r="N11"/>
  <c r="N10"/>
  <c r="N9"/>
  <c r="N8"/>
  <c r="N7"/>
  <c r="N6"/>
  <c r="L15"/>
  <c r="L14"/>
  <c r="L13"/>
  <c r="L12"/>
  <c r="L11"/>
  <c r="L10"/>
  <c r="L9"/>
  <c r="L8"/>
  <c r="L7"/>
  <c r="L6"/>
  <c r="H15"/>
  <c r="H14"/>
  <c r="H13"/>
  <c r="H12"/>
  <c r="H11"/>
  <c r="H10"/>
  <c r="J15"/>
  <c r="J14"/>
  <c r="J13"/>
  <c r="J12"/>
  <c r="J11"/>
  <c r="J10"/>
  <c r="J9"/>
  <c r="J8"/>
  <c r="J7"/>
  <c r="J6"/>
  <c r="B67" i="1" l="1"/>
  <c r="M40"/>
  <c r="L16" i="3"/>
  <c r="F30" i="1" s="1"/>
  <c r="R21" i="3"/>
  <c r="Q21" s="1"/>
  <c r="H21"/>
  <c r="P16"/>
  <c r="J30" i="1" s="1"/>
  <c r="N16" i="3"/>
  <c r="H30" i="1" s="1"/>
  <c r="J16" i="3"/>
  <c r="D30" i="1" s="1"/>
  <c r="Q22" i="3" l="1"/>
  <c r="R16"/>
  <c r="L30" i="1" s="1"/>
  <c r="M39" s="1"/>
  <c r="G21" i="3"/>
  <c r="B61" i="1"/>
  <c r="B58"/>
  <c r="B55"/>
  <c r="B52"/>
  <c r="M36"/>
  <c r="M38"/>
  <c r="M37"/>
  <c r="M35"/>
  <c r="B64" l="1"/>
  <c r="G22" i="3"/>
  <c r="H16"/>
  <c r="B30" i="1" s="1"/>
  <c r="B49" s="1"/>
  <c r="M34" l="1"/>
</calcChain>
</file>

<file path=xl/comments1.xml><?xml version="1.0" encoding="utf-8"?>
<comments xmlns="http://schemas.openxmlformats.org/spreadsheetml/2006/main">
  <authors>
    <author>Gary Caple</author>
  </authors>
  <commentList>
    <comment ref="G6" authorId="0">
      <text>
        <r>
          <rPr>
            <sz val="9"/>
            <color indexed="81"/>
            <rFont val="Tahoma"/>
            <family val="2"/>
          </rPr>
          <t xml:space="preserve">Gary Caple:  Values in this column are derived from the check boxes on page ERS and are linked to the check box with a default of "not checked"
</t>
        </r>
      </text>
    </comment>
    <comment ref="H6" author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<sst xmlns="http://schemas.openxmlformats.org/spreadsheetml/2006/main" count="224" uniqueCount="184">
  <si>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</si>
  <si>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</si>
  <si>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</si>
  <si>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</si>
  <si>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</si>
  <si>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</si>
  <si>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</si>
  <si>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</si>
  <si>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</si>
  <si>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</si>
  <si>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</si>
  <si>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</si>
  <si>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</si>
  <si>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</si>
  <si>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</si>
  <si>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</si>
  <si>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</si>
  <si>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</si>
  <si>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</si>
  <si>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</si>
  <si>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</si>
  <si>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</si>
  <si>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</si>
  <si>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</si>
  <si>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</si>
  <si>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</si>
  <si>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</si>
  <si>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</si>
  <si>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</si>
  <si>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</si>
  <si>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</si>
  <si>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</si>
  <si>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</si>
  <si>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</si>
  <si>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</si>
  <si>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</si>
  <si>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</si>
  <si>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</si>
  <si>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</si>
  <si>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</si>
  <si>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</si>
  <si>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</si>
  <si>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</si>
  <si>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</si>
  <si>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</si>
  <si>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</si>
  <si>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</si>
  <si>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</si>
  <si>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</si>
  <si>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</si>
  <si>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</si>
  <si>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</si>
  <si>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</si>
  <si>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</si>
  <si>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</si>
  <si>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</si>
  <si>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</si>
  <si>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</si>
  <si>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</si>
  <si>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</si>
  <si>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</si>
  <si>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</si>
  <si>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</si>
  <si>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</si>
  <si>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</si>
  <si>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</si>
  <si>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</si>
  <si>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</si>
  <si>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</si>
  <si>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</si>
  <si>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</si>
  <si>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</si>
  <si>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</si>
  <si>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</si>
  <si>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</si>
  <si>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</si>
  <si>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</si>
  <si>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</si>
  <si>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</si>
  <si>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</si>
  <si>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</si>
  <si>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</si>
  <si>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</si>
  <si>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</si>
  <si>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</si>
  <si>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</si>
  <si>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</si>
  <si>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</si>
  <si>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</si>
  <si>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</si>
  <si>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</si>
  <si>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</si>
  <si>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</si>
  <si>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</si>
  <si>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</si>
  <si>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</si>
  <si>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</si>
  <si>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</si>
  <si>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</si>
  <si>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</si>
  <si>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</si>
  <si>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</si>
  <si>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</si>
  <si>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</si>
  <si>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</si>
  <si>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</si>
  <si>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</si>
  <si>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</si>
  <si>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</si>
  <si>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</si>
  <si>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</si>
  <si>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</si>
  <si>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</si>
  <si>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</si>
  <si>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</si>
  <si>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</si>
  <si>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</si>
  <si>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 xml:space="preserve">        1 pt:    Med 
           (Body Weight)
</t>
    </r>
    <r>
      <rPr>
        <b/>
        <sz val="8"/>
        <color rgb="FFFF0000"/>
        <rFont val="Arial"/>
        <family val="2"/>
      </rPr>
      <t>Always select Med Force if any Legs/Feet posture above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</si>
  <si>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</si>
  <si>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</si>
  <si>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</si>
  <si>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</si>
  <si>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</si>
  <si>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</si>
  <si>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</si>
  <si>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</si>
  <si>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</si>
  <si>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</si>
  <si>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</si>
  <si>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</si>
  <si>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</si>
  <si>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</si>
  <si>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</si>
  <si>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</si>
  <si>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</si>
  <si>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</si>
  <si>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</si>
  <si>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</si>
  <si>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</si>
  <si>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</si>
  <si>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</si>
  <si>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</si>
  <si>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</si>
  <si>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</si>
  <si>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</si>
  <si>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</si>
  <si>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</si>
  <si>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</si>
  <si>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</si>
  <si>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</si>
  <si>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</si>
  <si>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</si>
  <si>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</si>
  <si>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</si>
  <si>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</si>
  <si>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</si>
  <si>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</si>
  <si>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</si>
  <si>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</si>
  <si>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</si>
  <si>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</si>
  <si>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</si>
  <si>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</si>
  <si>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</si>
  <si>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</si>
  <si>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</si>
  <si>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</si>
  <si>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</si>
  <si>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</si>
  <si>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</si>
  <si>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 xml:space="preserve">         0 pt    Low &lt;0.5/min
         </t>
    </r>
    <r>
      <rPr>
        <b/>
        <sz val="8"/>
        <color rgb="FFFF0000"/>
        <rFont val="Calibri"/>
        <family val="2"/>
        <scheme val="minor"/>
      </rPr>
      <t>(If stationary standing is
          checked, Frequency = 0)</t>
    </r>
  </si>
  <si>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</si>
  <si>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</si>
  <si>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</si>
  <si>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</si>
  <si>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</si>
  <si>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</si>
  <si>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</si>
  <si>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</si>
  <si>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</si>
  <si>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</si>
  <si>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</si>
  <si>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</si>
  <si>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Ergonomics Risk Screen (ERS)</t>
  </si>
</sst>
</file>

<file path=xl/styles.xml><?xml version="1.0" encoding="utf-8"?>
<styleSheet xmlns="http://schemas.openxmlformats.org/spreadsheetml/2006/main">
  <fonts count="3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0"/>
      <name val="Arial"/>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b/>
      <sz val="8"/>
      <color rgb="FFFF0000"/>
      <name val="Arial"/>
      <family val="2"/>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b/>
      <sz val="8"/>
      <color rgb="FFFF000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b/>
      <sz val="8"/>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14">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1" fontId="17" fillId="0" borderId="38" xfId="0" applyNumberFormat="1" applyFont="1" applyFill="1" applyBorder="1" applyAlignment="1">
      <alignment horizontal="center"/>
    </xf>
    <xf numFmtId="0" fontId="0" fillId="0" borderId="0" xfId="0" applyFill="1" applyAlignment="1">
      <alignment wrapText="1"/>
    </xf>
    <xf numFmtId="0" fontId="22"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4" borderId="8" xfId="0" applyFill="1" applyBorder="1" applyAlignment="1">
      <alignment wrapText="1"/>
    </xf>
    <xf numFmtId="0" fontId="0" fillId="0" borderId="0" xfId="0" applyAlignment="1">
      <alignment wrapText="1"/>
    </xf>
    <xf numFmtId="0" fontId="29"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4" fillId="2" borderId="12" xfId="0" applyFont="1" applyFill="1" applyBorder="1" applyAlignment="1">
      <alignment wrapText="1"/>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horizontal="left" shrinkToFit="1"/>
    </xf>
    <xf numFmtId="0" fontId="7" fillId="4" borderId="29" xfId="0" applyFont="1" applyFill="1" applyBorder="1" applyAlignment="1">
      <alignment horizontal="left" shrinkToFit="1"/>
    </xf>
    <xf numFmtId="0" fontId="7" fillId="4" borderId="27" xfId="0" applyFont="1" applyFill="1" applyBorder="1" applyAlignment="1">
      <alignment shrinkToFit="1"/>
    </xf>
    <xf numFmtId="0" fontId="7" fillId="4" borderId="28" xfId="0" applyFont="1" applyFill="1" applyBorder="1" applyAlignment="1">
      <alignment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shrinkToFit="1"/>
    </xf>
    <xf numFmtId="0" fontId="7" fillId="4" borderId="25" xfId="0" applyFont="1" applyFill="1" applyBorder="1" applyAlignment="1">
      <alignment shrinkToFit="1"/>
    </xf>
    <xf numFmtId="0" fontId="7" fillId="4" borderId="8" xfId="0" applyFont="1" applyFill="1" applyBorder="1" applyAlignment="1">
      <alignment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33"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wrapText="1"/>
    </xf>
    <xf numFmtId="0" fontId="7" fillId="4" borderId="8" xfId="0" applyFont="1" applyFill="1" applyBorder="1" applyAlignment="1">
      <alignment wrapText="1"/>
    </xf>
    <xf numFmtId="0" fontId="7" fillId="4" borderId="26" xfId="0" applyFont="1" applyFill="1" applyBorder="1" applyAlignment="1">
      <alignment wrapText="1"/>
    </xf>
    <xf numFmtId="0" fontId="7" fillId="4" borderId="13" xfId="0" applyFont="1" applyFill="1" applyBorder="1" applyAlignment="1">
      <alignment wrapText="1"/>
    </xf>
    <xf numFmtId="0" fontId="7" fillId="4" borderId="21" xfId="0" applyFont="1" applyFill="1" applyBorder="1" applyAlignment="1">
      <alignment wrapText="1"/>
    </xf>
    <xf numFmtId="0" fontId="7" fillId="4" borderId="10" xfId="0" applyFont="1" applyFill="1" applyBorder="1" applyAlignment="1">
      <alignment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horizontal="left" shrinkToFit="1"/>
    </xf>
    <xf numFmtId="0" fontId="7" fillId="0" borderId="4" xfId="0" applyFont="1" applyFill="1" applyBorder="1" applyAlignment="1">
      <alignment horizontal="left" shrinkToFit="1"/>
    </xf>
    <xf numFmtId="0" fontId="9" fillId="0" borderId="27" xfId="0" applyFont="1" applyFill="1" applyBorder="1" applyAlignment="1">
      <alignment shrinkToFit="1"/>
    </xf>
    <xf numFmtId="0" fontId="9" fillId="0" borderId="4" xfId="0" applyFont="1" applyFill="1" applyBorder="1" applyAlignment="1">
      <alignment shrinkToFit="1"/>
    </xf>
    <xf numFmtId="0" fontId="7" fillId="0" borderId="27" xfId="0" applyFont="1" applyFill="1" applyBorder="1" applyAlignment="1">
      <alignment shrinkToFit="1"/>
    </xf>
    <xf numFmtId="0" fontId="7" fillId="0" borderId="4" xfId="0" applyFont="1" applyFill="1" applyBorder="1" applyAlignment="1">
      <alignment shrinkToFit="1"/>
    </xf>
    <xf numFmtId="0" fontId="9" fillId="0" borderId="27" xfId="0" applyFont="1" applyFill="1" applyBorder="1" applyAlignment="1">
      <alignment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horizontal="left" shrinkToFit="1"/>
    </xf>
    <xf numFmtId="0" fontId="7" fillId="4" borderId="21" xfId="0" applyFont="1" applyFill="1" applyBorder="1" applyAlignment="1">
      <alignment shrinkToFit="1"/>
    </xf>
    <xf numFmtId="0" fontId="7" fillId="4" borderId="22" xfId="0" applyFont="1" applyFill="1" applyBorder="1" applyAlignment="1">
      <alignment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shrinkToFit="1"/>
    </xf>
    <xf numFmtId="0" fontId="7" fillId="4" borderId="25" xfId="0" applyFont="1" applyFill="1" applyBorder="1" applyAlignment="1">
      <alignment horizontal="left" wrapText="1"/>
    </xf>
    <xf numFmtId="0" fontId="7" fillId="4" borderId="29" xfId="0" applyFont="1" applyFill="1" applyBorder="1" applyAlignment="1">
      <alignment horizontal="left" wrapText="1"/>
    </xf>
    <xf numFmtId="0" fontId="7" fillId="4" borderId="26" xfId="0" applyFont="1" applyFill="1" applyBorder="1" applyAlignment="1">
      <alignment horizontal="left" wrapText="1"/>
    </xf>
    <xf numFmtId="0" fontId="7" fillId="4" borderId="32" xfId="0" applyFont="1" applyFill="1" applyBorder="1" applyAlignment="1">
      <alignment horizontal="left" wrapText="1"/>
    </xf>
    <xf numFmtId="0" fontId="7" fillId="4" borderId="21" xfId="0" applyFont="1" applyFill="1" applyBorder="1" applyAlignment="1">
      <alignment horizontal="left" wrapText="1"/>
    </xf>
    <xf numFmtId="0" fontId="7" fillId="4" borderId="22" xfId="0" applyFont="1" applyFill="1" applyBorder="1" applyAlignment="1">
      <alignment horizontal="left" wrapText="1"/>
    </xf>
    <xf numFmtId="0" fontId="7" fillId="0" borderId="28" xfId="0" applyFont="1" applyFill="1" applyBorder="1" applyAlignment="1">
      <alignment horizontal="left"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7" fillId="4" borderId="29" xfId="0" applyFont="1" applyFill="1" applyBorder="1" applyAlignment="1">
      <alignment shrinkToFit="1"/>
    </xf>
    <xf numFmtId="0" fontId="7" fillId="4" borderId="27" xfId="0" applyFont="1" applyFill="1" applyBorder="1" applyAlignment="1">
      <alignment horizontal="left" shrinkToFit="1"/>
    </xf>
    <xf numFmtId="0" fontId="7" fillId="4" borderId="28" xfId="0" applyFont="1" applyFill="1" applyBorder="1" applyAlignment="1">
      <alignment horizontal="left" shrinkToFi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7"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35" fillId="0" borderId="2" xfId="0" applyFont="1" applyBorder="1" applyAlignment="1">
      <alignment wrapText="1"/>
    </xf>
    <xf numFmtId="0" fontId="36" fillId="0" borderId="3" xfId="0" applyFont="1" applyBorder="1" applyAlignment="1">
      <alignment wrapText="1"/>
    </xf>
    <xf numFmtId="0" fontId="36" fillId="0" borderId="4" xfId="0" applyFont="1" applyBorder="1" applyAlignment="1">
      <alignment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8" fillId="8" borderId="3" xfId="0" applyFont="1" applyFill="1" applyBorder="1" applyAlignment="1">
      <alignment shrinkToFi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8"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0" fillId="0" borderId="8" xfId="0" applyBorder="1" applyAlignment="1">
      <alignment wrapText="1"/>
    </xf>
    <xf numFmtId="0" fontId="0" fillId="0" borderId="13" xfId="0" applyBorder="1" applyAlignment="1">
      <alignment wrapText="1"/>
    </xf>
    <xf numFmtId="0" fontId="0" fillId="0" borderId="10" xfId="0" applyBorder="1" applyAlignment="1">
      <alignment wrapText="1"/>
    </xf>
    <xf numFmtId="0" fontId="11" fillId="0" borderId="7" xfId="0" applyFont="1" applyBorder="1" applyAlignment="1">
      <alignment wrapText="1"/>
    </xf>
    <xf numFmtId="0" fontId="7" fillId="0" borderId="12" xfId="0" applyFont="1" applyBorder="1" applyAlignment="1">
      <alignment wrapText="1"/>
    </xf>
    <xf numFmtId="0" fontId="7" fillId="0" borderId="9" xfId="0" applyFont="1" applyBorder="1" applyAlignment="1">
      <alignment wrapText="1"/>
    </xf>
    <xf numFmtId="0" fontId="11" fillId="4" borderId="7" xfId="0" applyFont="1" applyFill="1" applyBorder="1" applyAlignment="1">
      <alignment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7" fillId="0" borderId="5" xfId="0" applyFont="1" applyBorder="1" applyAlignment="1">
      <alignment wrapText="1"/>
    </xf>
    <xf numFmtId="0" fontId="27" fillId="0" borderId="11" xfId="0" applyFont="1" applyBorder="1" applyAlignment="1">
      <alignment wrapText="1"/>
    </xf>
    <xf numFmtId="0" fontId="27" fillId="0" borderId="6" xfId="0" applyFont="1" applyBorder="1" applyAlignment="1">
      <alignment wrapText="1"/>
    </xf>
    <xf numFmtId="0" fontId="27" fillId="0" borderId="5" xfId="0" applyFont="1" applyFill="1" applyBorder="1" applyAlignment="1">
      <alignment wrapText="1"/>
    </xf>
    <xf numFmtId="0" fontId="27" fillId="0" borderId="11" xfId="0" applyFont="1" applyFill="1" applyBorder="1" applyAlignment="1">
      <alignment wrapText="1"/>
    </xf>
    <xf numFmtId="0" fontId="27" fillId="0" borderId="6" xfId="0" applyFont="1" applyFill="1" applyBorder="1" applyAlignment="1">
      <alignment wrapText="1"/>
    </xf>
    <xf numFmtId="0" fontId="19" fillId="4" borderId="2" xfId="1" applyFont="1" applyFill="1" applyBorder="1" applyAlignment="1">
      <alignment horizontal="right" wrapText="1"/>
    </xf>
    <xf numFmtId="0" fontId="18"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9" fillId="0" borderId="0" xfId="0" applyFont="1" applyBorder="1" applyAlignment="1">
      <alignment wrapText="1"/>
    </xf>
    <xf numFmtId="0" fontId="0" fillId="0" borderId="0" xfId="0" applyAlignment="1">
      <alignment wrapText="1"/>
    </xf>
    <xf numFmtId="0" fontId="9" fillId="0" borderId="15" xfId="0" applyFont="1" applyBorder="1" applyAlignment="1">
      <alignment wrapText="1"/>
    </xf>
    <xf numFmtId="0" fontId="0" fillId="0" borderId="15" xfId="0" applyBorder="1" applyAlignment="1">
      <alignment wrapText="1"/>
    </xf>
    <xf numFmtId="0" fontId="9" fillId="0" borderId="12" xfId="0" applyFont="1" applyFill="1" applyBorder="1" applyAlignment="1">
      <alignment wrapText="1"/>
    </xf>
    <xf numFmtId="0" fontId="9" fillId="0" borderId="0" xfId="0" applyFont="1" applyFill="1" applyBorder="1" applyAlignment="1">
      <alignment wrapText="1"/>
    </xf>
    <xf numFmtId="0" fontId="0" fillId="0" borderId="0" xfId="0" applyFill="1" applyAlignment="1">
      <alignment wrapText="1"/>
    </xf>
    <xf numFmtId="0" fontId="0" fillId="0" borderId="13" xfId="0" applyFill="1" applyBorder="1" applyAlignment="1">
      <alignment wrapText="1"/>
    </xf>
    <xf numFmtId="0" fontId="9" fillId="0" borderId="9" xfId="0" applyFont="1" applyFill="1" applyBorder="1" applyAlignment="1">
      <alignment wrapText="1"/>
    </xf>
    <xf numFmtId="0" fontId="9" fillId="0" borderId="15" xfId="0" applyFont="1" applyFill="1" applyBorder="1" applyAlignment="1">
      <alignment wrapText="1"/>
    </xf>
    <xf numFmtId="0" fontId="0" fillId="0" borderId="15" xfId="0" applyFill="1" applyBorder="1" applyAlignment="1">
      <alignment wrapText="1"/>
    </xf>
    <xf numFmtId="0" fontId="0" fillId="0" borderId="10" xfId="0" applyFill="1" applyBorder="1" applyAlignment="1">
      <alignment wrapText="1"/>
    </xf>
    <xf numFmtId="0" fontId="0" fillId="0" borderId="14"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2" fillId="2" borderId="45" xfId="0" applyFont="1" applyFill="1" applyBorder="1" applyAlignment="1">
      <alignment shrinkToFit="1"/>
    </xf>
    <xf numFmtId="0" fontId="22"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7" fillId="0" borderId="5" xfId="0" applyFont="1" applyBorder="1" applyAlignment="1">
      <alignment vertical="center" wrapText="1"/>
    </xf>
    <xf numFmtId="0" fontId="22"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2"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7" fillId="4"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6" fillId="0" borderId="1" xfId="0" applyNumberFormat="1" applyFont="1" applyBorder="1" applyAlignment="1">
      <alignment vertical="center" wrapText="1"/>
    </xf>
    <xf numFmtId="0" fontId="2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7" fillId="4" borderId="5" xfId="0" applyFont="1" applyFill="1" applyBorder="1" applyAlignment="1">
      <alignment vertical="center" wrapText="1"/>
    </xf>
    <xf numFmtId="0" fontId="7" fillId="0" borderId="7" xfId="0" applyFont="1" applyBorder="1" applyAlignment="1">
      <alignment vertical="center" wrapText="1"/>
    </xf>
    <xf numFmtId="0" fontId="7" fillId="0" borderId="14" xfId="0" applyFont="1" applyBorder="1" applyAlignment="1">
      <alignment vertical="center" wrapText="1"/>
    </xf>
    <xf numFmtId="0" fontId="7" fillId="0" borderId="8" xfId="0" applyFont="1" applyBorder="1" applyAlignment="1">
      <alignment vertical="center" wrapText="1"/>
    </xf>
  </cellXfs>
  <cellStyles count="2">
    <cellStyle name="Hyperlink" xfId="1" builtinId="8"/>
    <cellStyle name="Normal" xfId="0" builtinId="0"/>
  </cellStyles>
  <dxfs count="62">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35522</xdr:rowOff>
    </xdr:to>
    <xdr:pic macro="[0]!Picture1_Click">
      <xdr:nvPicPr>
        <xdr:cNvPr id="2" name="Picture 1" descr="E:\body_postures\neck\07102.jpg"/>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60326</xdr:rowOff>
    </xdr:to>
    <xdr:pic>
      <xdr:nvPicPr>
        <xdr:cNvPr id="4" name="Picture 3" descr="E:\body_postures\neck\07103.jpg"/>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57151</xdr:rowOff>
    </xdr:to>
    <xdr:pic>
      <xdr:nvPicPr>
        <xdr:cNvPr id="11" name="Picture 10" descr="E:\body_postures\trunk\01103.jpg"/>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75007</xdr:rowOff>
    </xdr:to>
    <xdr:pic>
      <xdr:nvPicPr>
        <xdr:cNvPr id="8" name="Picture 7"/>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47519</xdr:rowOff>
    </xdr:to>
    <xdr:pic>
      <xdr:nvPicPr>
        <xdr:cNvPr id="13" name="Picture 12"/>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87793</xdr:rowOff>
    </xdr:to>
    <xdr:pic>
      <xdr:nvPicPr>
        <xdr:cNvPr id="25" name="Picture 24"/>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9</xdr:row>
      <xdr:rowOff>184822</xdr:rowOff>
    </xdr:to>
    <xdr:pic>
      <xdr:nvPicPr>
        <xdr:cNvPr id="27" name="Picture 26"/>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61233</xdr:rowOff>
    </xdr:to>
    <xdr:pic>
      <xdr:nvPicPr>
        <xdr:cNvPr id="29" name="Picture 28"/>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27216</xdr:rowOff>
    </xdr:to>
    <xdr:pic>
      <xdr:nvPicPr>
        <xdr:cNvPr id="30" name="Picture 29"/>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44343</xdr:rowOff>
    </xdr:to>
    <xdr:pic>
      <xdr:nvPicPr>
        <xdr:cNvPr id="31" name="Picture 30"/>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85617</xdr:rowOff>
    </xdr:to>
    <xdr:pic>
      <xdr:nvPicPr>
        <xdr:cNvPr id="1120" name="Picture 1119"/>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97215</xdr:rowOff>
    </xdr:to>
    <xdr:pic>
      <xdr:nvPicPr>
        <xdr:cNvPr id="1121" name="Picture 1120"/>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61616</xdr:rowOff>
    </xdr:to>
    <xdr:pic>
      <xdr:nvPicPr>
        <xdr:cNvPr id="1122" name="Picture 1121"/>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45757</xdr:rowOff>
    </xdr:to>
    <xdr:pic>
      <xdr:nvPicPr>
        <xdr:cNvPr id="1124" name="Picture 1123"/>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63500</xdr:rowOff>
    </xdr:to>
    <xdr:pic>
      <xdr:nvPicPr>
        <xdr:cNvPr id="1126" name="Picture 1125"/>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41169</xdr:rowOff>
    </xdr:to>
    <xdr:pic>
      <xdr:nvPicPr>
        <xdr:cNvPr id="1130" name="Picture 1129"/>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63395</xdr:rowOff>
    </xdr:to>
    <xdr:pic>
      <xdr:nvPicPr>
        <xdr:cNvPr id="1131" name="Picture 1130"/>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139644</xdr:rowOff>
    </xdr:to>
    <xdr:pic>
      <xdr:nvPicPr>
        <xdr:cNvPr id="1132" name="Picture 1131"/>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28472</xdr:rowOff>
    </xdr:to>
    <xdr:pic>
      <xdr:nvPicPr>
        <xdr:cNvPr id="1133" name="Picture 1132"/>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118" Type="http://schemas.openxmlformats.org/officeDocument/2006/relationships/ctrlProp" Target="../ctrlProps/ctrlProp112.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3" Type="http://schemas.openxmlformats.org/officeDocument/2006/relationships/vmlDrawing" Target="../drawings/vmlDrawing1.v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printerSettings" Target="../printerSettings/printerSettings1.bin"/><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drawing" Target="../drawings/drawing1.xml"/><Relationship Id="rId29"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dimension ref="A1:R109"/>
  <sheetViews>
    <sheetView showGridLines="0" tabSelected="1" showWhiteSpace="0" topLeftCell="A31" zoomScale="110" zoomScaleNormal="110" workbookViewId="0">
      <selection activeCell="C50" sqref="C50:J51"/>
    </sheetView>
  </sheetViews>
  <sheetFormatPr defaultColWidth="9.140625" defaultRowHeight="1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c r="A1" s="153" t="s">
        <v>183</v>
      </c>
      <c r="B1" s="154"/>
      <c r="C1" s="154"/>
      <c r="D1" s="154"/>
      <c r="E1" s="154"/>
      <c r="F1" s="154"/>
      <c r="G1" s="154"/>
      <c r="H1" s="154"/>
      <c r="I1" s="154"/>
      <c r="J1" s="154"/>
      <c r="K1" s="154"/>
      <c r="L1" s="154"/>
      <c r="M1" s="155"/>
    </row>
    <row r="2" spans="1:16" s="38" customFormat="1" ht="15.75" customHeight="1">
      <c r="A2" s="295" t="s">
        <v>182</v>
      </c>
      <c r="B2" s="301" t="s">
        <v>3</v>
      </c>
      <c r="C2" s="302"/>
      <c r="D2" s="303"/>
      <c r="E2" s="303"/>
      <c r="F2" s="304"/>
      <c r="G2" s="301" t="s">
        <v>0</v>
      </c>
      <c r="H2" s="305"/>
      <c r="I2" s="306"/>
      <c r="J2" s="301" t="s">
        <v>1</v>
      </c>
      <c r="K2" s="156"/>
      <c r="L2" s="157"/>
      <c r="M2" s="158"/>
    </row>
    <row r="3" spans="1:16" s="38" customFormat="1" ht="30" customHeight="1">
      <c r="A3" s="296"/>
      <c r="B3" s="301" t="s">
        <v>4</v>
      </c>
      <c r="C3" s="307"/>
      <c r="D3" s="308"/>
      <c r="E3" s="308"/>
      <c r="F3" s="308"/>
      <c r="G3" s="301" t="s">
        <v>2</v>
      </c>
      <c r="H3" s="309"/>
      <c r="I3" s="309"/>
      <c r="J3" s="301" t="s">
        <v>37</v>
      </c>
      <c r="K3" s="159"/>
      <c r="L3" s="160"/>
      <c r="M3" s="161"/>
    </row>
    <row r="4" spans="1:16" s="38" customFormat="1" ht="27.75" customHeight="1">
      <c r="A4" s="297"/>
      <c r="B4" s="310" t="s">
        <v>5</v>
      </c>
      <c r="C4" s="311"/>
      <c r="D4" s="312"/>
      <c r="E4" s="312"/>
      <c r="F4" s="313"/>
      <c r="G4" s="310" t="s">
        <v>39</v>
      </c>
      <c r="H4" s="294"/>
      <c r="I4" s="294"/>
      <c r="J4" s="310" t="s">
        <v>38</v>
      </c>
      <c r="K4" s="162" t="s">
        <v>69</v>
      </c>
      <c r="L4" s="163"/>
      <c r="M4" s="164"/>
    </row>
    <row r="5" spans="1:16" s="5" customFormat="1" ht="15.75" thickBot="1">
      <c r="A5" s="298" t="s">
        <v>6</v>
      </c>
      <c r="B5" s="138" t="s">
        <v>68</v>
      </c>
      <c r="C5" s="139"/>
      <c r="D5" s="139"/>
      <c r="E5" s="139"/>
      <c r="F5" s="139"/>
      <c r="G5" s="139"/>
      <c r="H5" s="139"/>
      <c r="I5" s="139"/>
      <c r="J5" s="139"/>
      <c r="K5" s="139"/>
      <c r="L5" s="139"/>
      <c r="M5" s="140"/>
    </row>
    <row r="6" spans="1:16" s="5" customFormat="1" ht="15" customHeight="1" thickTop="1">
      <c r="A6" s="299"/>
      <c r="B6" s="103" t="s">
        <v>7</v>
      </c>
      <c r="C6" s="103"/>
      <c r="D6" s="104" t="s">
        <v>17</v>
      </c>
      <c r="E6" s="105"/>
      <c r="F6" s="103" t="s">
        <v>8</v>
      </c>
      <c r="G6" s="103"/>
      <c r="H6" s="111" t="s">
        <v>9</v>
      </c>
      <c r="I6" s="112"/>
      <c r="J6" s="143" t="s">
        <v>10</v>
      </c>
      <c r="K6" s="144"/>
      <c r="L6" s="103" t="s">
        <v>11</v>
      </c>
      <c r="M6" s="113"/>
    </row>
    <row r="7" spans="1:16" ht="1.5" hidden="1" customHeight="1">
      <c r="A7" s="300"/>
      <c r="B7" s="7"/>
      <c r="C7" s="8"/>
      <c r="D7" s="7"/>
      <c r="E7" s="8"/>
      <c r="F7" s="7"/>
      <c r="G7" s="8"/>
      <c r="H7" s="6"/>
      <c r="I7" s="6"/>
      <c r="J7" s="145"/>
      <c r="K7" s="146"/>
      <c r="L7" s="7"/>
      <c r="M7" s="8"/>
    </row>
    <row r="8" spans="1:16">
      <c r="A8" s="114" t="s">
        <v>174</v>
      </c>
      <c r="B8" s="94" t="s">
        <v>52</v>
      </c>
      <c r="C8" s="116" t="s">
        <v>181</v>
      </c>
      <c r="D8" s="94" t="s">
        <v>51</v>
      </c>
      <c r="E8" s="116" t="s">
        <v>50</v>
      </c>
      <c r="F8" s="94" t="s">
        <v>49</v>
      </c>
      <c r="G8" s="116" t="s">
        <v>43</v>
      </c>
      <c r="H8" s="94" t="s">
        <v>173</v>
      </c>
      <c r="I8" s="119"/>
      <c r="J8" s="94" t="s">
        <v>53</v>
      </c>
      <c r="K8" s="116" t="s">
        <v>54</v>
      </c>
      <c r="L8" s="94" t="s">
        <v>34</v>
      </c>
      <c r="M8" s="77" t="s">
        <v>33</v>
      </c>
    </row>
    <row r="9" spans="1:16">
      <c r="A9" s="115"/>
      <c r="B9" s="95"/>
      <c r="C9" s="92"/>
      <c r="D9" s="117"/>
      <c r="E9" s="92"/>
      <c r="F9" s="95"/>
      <c r="G9" s="92"/>
      <c r="H9" s="95"/>
      <c r="I9" s="92"/>
      <c r="J9" s="95"/>
      <c r="K9" s="92"/>
      <c r="L9" s="95"/>
      <c r="M9" s="78"/>
    </row>
    <row r="10" spans="1:16">
      <c r="A10" s="115"/>
      <c r="B10" s="95"/>
      <c r="C10" s="92"/>
      <c r="D10" s="117"/>
      <c r="E10" s="92"/>
      <c r="F10" s="95"/>
      <c r="G10" s="92"/>
      <c r="H10" s="95"/>
      <c r="I10" s="92"/>
      <c r="J10" s="95"/>
      <c r="K10" s="92"/>
      <c r="L10" s="95"/>
      <c r="M10" s="78"/>
    </row>
    <row r="11" spans="1:16" ht="16.5" customHeight="1">
      <c r="A11" s="115"/>
      <c r="B11" s="95"/>
      <c r="C11" s="92"/>
      <c r="D11" s="117"/>
      <c r="E11" s="92"/>
      <c r="F11" s="95"/>
      <c r="G11" s="92"/>
      <c r="H11" s="95"/>
      <c r="I11" s="92"/>
      <c r="J11" s="95"/>
      <c r="K11" s="92"/>
      <c r="L11" s="95"/>
      <c r="M11" s="78"/>
    </row>
    <row r="12" spans="1:16" s="3" customFormat="1" ht="19.5" customHeight="1">
      <c r="A12" s="115"/>
      <c r="B12" s="95"/>
      <c r="C12" s="92"/>
      <c r="D12" s="117"/>
      <c r="E12" s="92"/>
      <c r="F12" s="95"/>
      <c r="G12" s="92"/>
      <c r="H12" s="95"/>
      <c r="I12" s="92"/>
      <c r="J12" s="95"/>
      <c r="K12" s="92"/>
      <c r="L12" s="95"/>
      <c r="M12" s="78"/>
      <c r="P12" s="9"/>
    </row>
    <row r="13" spans="1:16">
      <c r="A13" s="115"/>
      <c r="B13" s="117" t="s">
        <v>56</v>
      </c>
      <c r="C13" s="92" t="s">
        <v>55</v>
      </c>
      <c r="D13" s="117" t="s">
        <v>40</v>
      </c>
      <c r="E13" s="92" t="s">
        <v>41</v>
      </c>
      <c r="F13" s="117" t="s">
        <v>42</v>
      </c>
      <c r="G13" s="91" t="s">
        <v>46</v>
      </c>
      <c r="H13" s="117" t="s">
        <v>45</v>
      </c>
      <c r="I13" s="92"/>
      <c r="J13" s="117" t="s">
        <v>179</v>
      </c>
      <c r="K13" s="91" t="s">
        <v>180</v>
      </c>
      <c r="L13" s="117" t="s">
        <v>44</v>
      </c>
      <c r="M13" s="79" t="s">
        <v>165</v>
      </c>
    </row>
    <row r="14" spans="1:16">
      <c r="A14" s="115"/>
      <c r="B14" s="95"/>
      <c r="C14" s="92"/>
      <c r="D14" s="120"/>
      <c r="E14" s="109"/>
      <c r="F14" s="95"/>
      <c r="G14" s="92"/>
      <c r="H14" s="95"/>
      <c r="I14" s="92"/>
      <c r="J14" s="95"/>
      <c r="K14" s="92"/>
      <c r="L14" s="120"/>
      <c r="M14" s="80"/>
    </row>
    <row r="15" spans="1:16" ht="5.25" customHeight="1">
      <c r="A15" s="115"/>
      <c r="B15" s="95"/>
      <c r="C15" s="92"/>
      <c r="D15" s="120"/>
      <c r="E15" s="109"/>
      <c r="F15" s="95"/>
      <c r="G15" s="92"/>
      <c r="H15" s="95"/>
      <c r="I15" s="92"/>
      <c r="J15" s="95"/>
      <c r="K15" s="92"/>
      <c r="L15" s="120"/>
      <c r="M15" s="80"/>
    </row>
    <row r="16" spans="1:16" ht="12.75" customHeight="1">
      <c r="A16" s="115"/>
      <c r="B16" s="95"/>
      <c r="C16" s="92"/>
      <c r="D16" s="120"/>
      <c r="E16" s="109"/>
      <c r="F16" s="95"/>
      <c r="G16" s="92"/>
      <c r="H16" s="95"/>
      <c r="I16" s="92"/>
      <c r="J16" s="95"/>
      <c r="K16" s="92"/>
      <c r="L16" s="120"/>
      <c r="M16" s="80"/>
    </row>
    <row r="17" spans="1:18" s="3" customFormat="1" ht="42" customHeight="1">
      <c r="A17" s="115"/>
      <c r="B17" s="118"/>
      <c r="C17" s="93"/>
      <c r="D17" s="121"/>
      <c r="E17" s="110"/>
      <c r="F17" s="118"/>
      <c r="G17" s="93"/>
      <c r="H17" s="118"/>
      <c r="I17" s="93"/>
      <c r="J17" s="118"/>
      <c r="K17" s="93"/>
      <c r="L17" s="121"/>
      <c r="M17" s="80"/>
    </row>
    <row r="18" spans="1:18" s="4" customFormat="1" ht="18.75" customHeight="1" thickBot="1">
      <c r="A18" s="106" t="s">
        <v>67</v>
      </c>
      <c r="B18" s="107"/>
      <c r="C18" s="107"/>
      <c r="D18" s="107"/>
      <c r="E18" s="107"/>
      <c r="F18" s="107"/>
      <c r="G18" s="107"/>
      <c r="H18" s="107"/>
      <c r="I18" s="107"/>
      <c r="J18" s="107"/>
      <c r="K18" s="107"/>
      <c r="L18" s="107"/>
      <c r="M18" s="108"/>
    </row>
    <row r="19" spans="1:18" s="15" customFormat="1" ht="12" customHeight="1" thickTop="1">
      <c r="A19" s="14"/>
      <c r="B19" s="81" t="s">
        <v>7</v>
      </c>
      <c r="C19" s="81"/>
      <c r="D19" s="81" t="s">
        <v>17</v>
      </c>
      <c r="E19" s="81"/>
      <c r="F19" s="81" t="s">
        <v>8</v>
      </c>
      <c r="G19" s="81"/>
      <c r="H19" s="128" t="s">
        <v>9</v>
      </c>
      <c r="I19" s="129"/>
      <c r="J19" s="128" t="s">
        <v>10</v>
      </c>
      <c r="K19" s="129"/>
      <c r="L19" s="81" t="s">
        <v>11</v>
      </c>
      <c r="M19" s="82"/>
    </row>
    <row r="20" spans="1:18" ht="21.75" customHeight="1">
      <c r="A20" s="165" t="s">
        <v>12</v>
      </c>
      <c r="B20" s="131" t="s">
        <v>116</v>
      </c>
      <c r="C20" s="132"/>
      <c r="D20" s="126" t="s">
        <v>82</v>
      </c>
      <c r="E20" s="127"/>
      <c r="F20" s="126" t="s">
        <v>90</v>
      </c>
      <c r="G20" s="127"/>
      <c r="H20" s="54" t="s">
        <v>99</v>
      </c>
      <c r="I20" s="130"/>
      <c r="J20" s="54" t="s">
        <v>106</v>
      </c>
      <c r="K20" s="55"/>
      <c r="L20" s="83" t="s">
        <v>117</v>
      </c>
      <c r="M20" s="84"/>
      <c r="R20" s="11"/>
    </row>
    <row r="21" spans="1:18" ht="18.75" customHeight="1">
      <c r="A21" s="166"/>
      <c r="B21" s="133"/>
      <c r="C21" s="134"/>
      <c r="D21" s="54" t="s">
        <v>83</v>
      </c>
      <c r="E21" s="55"/>
      <c r="F21" s="54" t="s">
        <v>91</v>
      </c>
      <c r="G21" s="55"/>
      <c r="H21" s="54" t="s">
        <v>100</v>
      </c>
      <c r="I21" s="130"/>
      <c r="J21" s="54" t="s">
        <v>107</v>
      </c>
      <c r="K21" s="55"/>
      <c r="L21" s="85"/>
      <c r="M21" s="86"/>
    </row>
    <row r="22" spans="1:18" ht="18.75" customHeight="1">
      <c r="A22" s="166"/>
      <c r="B22" s="133"/>
      <c r="C22" s="134"/>
      <c r="D22" s="54" t="s">
        <v>84</v>
      </c>
      <c r="E22" s="55"/>
      <c r="F22" s="54" t="s">
        <v>92</v>
      </c>
      <c r="G22" s="55"/>
      <c r="H22" s="54" t="s">
        <v>101</v>
      </c>
      <c r="I22" s="130"/>
      <c r="J22" s="54" t="s">
        <v>108</v>
      </c>
      <c r="K22" s="55"/>
      <c r="L22" s="85"/>
      <c r="M22" s="86"/>
    </row>
    <row r="23" spans="1:18" ht="18.75" customHeight="1">
      <c r="A23" s="167"/>
      <c r="B23" s="135"/>
      <c r="C23" s="136"/>
      <c r="D23" s="54" t="s">
        <v>85</v>
      </c>
      <c r="E23" s="55"/>
      <c r="F23" s="54" t="s">
        <v>93</v>
      </c>
      <c r="G23" s="55"/>
      <c r="H23" s="54" t="s">
        <v>102</v>
      </c>
      <c r="I23" s="130"/>
      <c r="J23" s="54" t="s">
        <v>109</v>
      </c>
      <c r="K23" s="55"/>
      <c r="L23" s="87"/>
      <c r="M23" s="88"/>
    </row>
    <row r="24" spans="1:18" ht="18.75" customHeight="1">
      <c r="A24" s="122" t="s">
        <v>13</v>
      </c>
      <c r="B24" s="96" t="s">
        <v>76</v>
      </c>
      <c r="C24" s="125"/>
      <c r="D24" s="96" t="s">
        <v>76</v>
      </c>
      <c r="E24" s="125"/>
      <c r="F24" s="96" t="s">
        <v>76</v>
      </c>
      <c r="G24" s="125"/>
      <c r="H24" s="96" t="s">
        <v>76</v>
      </c>
      <c r="I24" s="125"/>
      <c r="J24" s="96" t="s">
        <v>76</v>
      </c>
      <c r="K24" s="125"/>
      <c r="L24" s="96" t="s">
        <v>76</v>
      </c>
      <c r="M24" s="97"/>
    </row>
    <row r="25" spans="1:18" ht="18.75" customHeight="1">
      <c r="A25" s="123"/>
      <c r="B25" s="96" t="s">
        <v>77</v>
      </c>
      <c r="C25" s="137"/>
      <c r="D25" s="96" t="s">
        <v>86</v>
      </c>
      <c r="E25" s="125"/>
      <c r="F25" s="96" t="s">
        <v>94</v>
      </c>
      <c r="G25" s="125"/>
      <c r="H25" s="96" t="s">
        <v>103</v>
      </c>
      <c r="I25" s="125"/>
      <c r="J25" s="96" t="s">
        <v>86</v>
      </c>
      <c r="K25" s="125"/>
      <c r="L25" s="98" t="s">
        <v>166</v>
      </c>
      <c r="M25" s="99"/>
    </row>
    <row r="26" spans="1:18" ht="18.75" customHeight="1">
      <c r="A26" s="124"/>
      <c r="B26" s="96" t="s">
        <v>78</v>
      </c>
      <c r="C26" s="137"/>
      <c r="D26" s="96" t="s">
        <v>78</v>
      </c>
      <c r="E26" s="125"/>
      <c r="F26" s="96" t="s">
        <v>95</v>
      </c>
      <c r="G26" s="125"/>
      <c r="H26" s="96" t="s">
        <v>104</v>
      </c>
      <c r="I26" s="125"/>
      <c r="J26" s="96" t="s">
        <v>78</v>
      </c>
      <c r="K26" s="125"/>
      <c r="L26" s="100" t="s">
        <v>167</v>
      </c>
      <c r="M26" s="101"/>
    </row>
    <row r="27" spans="1:18" ht="39" customHeight="1">
      <c r="A27" s="141" t="s">
        <v>14</v>
      </c>
      <c r="B27" s="150" t="s">
        <v>79</v>
      </c>
      <c r="C27" s="151"/>
      <c r="D27" s="54" t="s">
        <v>87</v>
      </c>
      <c r="E27" s="55"/>
      <c r="F27" s="54" t="s">
        <v>96</v>
      </c>
      <c r="G27" s="55"/>
      <c r="H27" s="54" t="s">
        <v>87</v>
      </c>
      <c r="I27" s="130"/>
      <c r="J27" s="54" t="s">
        <v>110</v>
      </c>
      <c r="K27" s="55"/>
      <c r="L27" s="102" t="s">
        <v>170</v>
      </c>
      <c r="M27" s="99"/>
    </row>
    <row r="28" spans="1:18" ht="18.75" customHeight="1">
      <c r="A28" s="142"/>
      <c r="B28" s="150" t="s">
        <v>80</v>
      </c>
      <c r="C28" s="151"/>
      <c r="D28" s="54" t="s">
        <v>88</v>
      </c>
      <c r="E28" s="55"/>
      <c r="F28" s="54" t="s">
        <v>97</v>
      </c>
      <c r="G28" s="55"/>
      <c r="H28" s="54" t="s">
        <v>80</v>
      </c>
      <c r="I28" s="130"/>
      <c r="J28" s="54" t="s">
        <v>111</v>
      </c>
      <c r="K28" s="55"/>
      <c r="L28" s="54" t="s">
        <v>113</v>
      </c>
      <c r="M28" s="59"/>
    </row>
    <row r="29" spans="1:18" ht="18.75" customHeight="1" thickBot="1">
      <c r="A29" s="142"/>
      <c r="B29" s="52" t="s">
        <v>81</v>
      </c>
      <c r="C29" s="53"/>
      <c r="D29" s="60" t="s">
        <v>89</v>
      </c>
      <c r="E29" s="149"/>
      <c r="F29" s="60" t="s">
        <v>98</v>
      </c>
      <c r="G29" s="149"/>
      <c r="H29" s="60" t="s">
        <v>105</v>
      </c>
      <c r="I29" s="168"/>
      <c r="J29" s="60" t="s">
        <v>112</v>
      </c>
      <c r="K29" s="149"/>
      <c r="L29" s="60" t="s">
        <v>114</v>
      </c>
      <c r="M29" s="61"/>
    </row>
    <row r="30" spans="1:18" s="4" customFormat="1" ht="18.75" customHeight="1" thickTop="1" thickBot="1">
      <c r="A30" s="16" t="s">
        <v>15</v>
      </c>
      <c r="B30" s="62">
        <f>+'Dropdown lists'!H16</f>
        <v>0</v>
      </c>
      <c r="C30" s="152"/>
      <c r="D30" s="62">
        <f>+'Dropdown lists'!J16</f>
        <v>0</v>
      </c>
      <c r="E30" s="152"/>
      <c r="F30" s="62">
        <f>+'Dropdown lists'!L16</f>
        <v>0</v>
      </c>
      <c r="G30" s="152"/>
      <c r="H30" s="62">
        <f>+'Dropdown lists'!N16</f>
        <v>0</v>
      </c>
      <c r="I30" s="152"/>
      <c r="J30" s="62">
        <f>+'Dropdown lists'!P16</f>
        <v>0</v>
      </c>
      <c r="K30" s="152"/>
      <c r="L30" s="62">
        <f>+'Dropdown lists'!R16</f>
        <v>0</v>
      </c>
      <c r="M30" s="63"/>
    </row>
    <row r="31" spans="1:18" ht="26.25" customHeight="1" thickBot="1">
      <c r="A31" s="45" t="s">
        <v>16</v>
      </c>
      <c r="B31" s="49" t="s">
        <v>171</v>
      </c>
      <c r="C31" s="50"/>
      <c r="D31" s="50"/>
      <c r="E31" s="50"/>
      <c r="F31" s="50"/>
      <c r="G31" s="50"/>
      <c r="H31" s="50"/>
      <c r="I31" s="50"/>
      <c r="J31" s="50"/>
      <c r="K31" s="50"/>
      <c r="L31" s="50"/>
      <c r="M31" s="51"/>
    </row>
    <row r="32" spans="1:18" s="9" customFormat="1" ht="12.75" customHeight="1" thickBot="1">
      <c r="A32" s="66"/>
      <c r="B32" s="67"/>
      <c r="C32" s="67"/>
      <c r="D32" s="67"/>
      <c r="E32" s="67"/>
      <c r="F32" s="67"/>
      <c r="G32" s="67"/>
      <c r="H32" s="67"/>
      <c r="I32" s="68"/>
      <c r="J32" s="68"/>
      <c r="K32" s="68"/>
      <c r="L32" s="68"/>
      <c r="M32" s="69"/>
    </row>
    <row r="33" spans="1:16" ht="15.75" customHeight="1" thickBot="1">
      <c r="A33" s="64" t="s">
        <v>18</v>
      </c>
      <c r="B33" s="65"/>
      <c r="C33" s="147" t="s">
        <v>175</v>
      </c>
      <c r="D33" s="147"/>
      <c r="E33" s="147"/>
      <c r="F33" s="147"/>
      <c r="G33" s="148"/>
      <c r="H33" s="89"/>
      <c r="I33" s="90"/>
      <c r="J33" s="56" t="s">
        <v>30</v>
      </c>
      <c r="K33" s="57"/>
      <c r="L33" s="58"/>
      <c r="M33" s="10" t="s">
        <v>19</v>
      </c>
    </row>
    <row r="34" spans="1:16" ht="15.75" thickBot="1">
      <c r="A34" s="24"/>
      <c r="B34" s="70" t="s">
        <v>176</v>
      </c>
      <c r="C34" s="71"/>
      <c r="D34" s="71"/>
      <c r="E34" s="71"/>
      <c r="F34" s="71"/>
      <c r="G34" s="71"/>
      <c r="H34" s="71"/>
      <c r="I34" s="72"/>
      <c r="J34" s="46" t="s">
        <v>20</v>
      </c>
      <c r="K34" s="47"/>
      <c r="L34" s="48"/>
      <c r="M34" s="12">
        <f>B30</f>
        <v>0</v>
      </c>
    </row>
    <row r="35" spans="1:16" ht="15.75" thickBot="1">
      <c r="A35" s="24"/>
      <c r="B35" s="70" t="s">
        <v>118</v>
      </c>
      <c r="C35" s="71"/>
      <c r="D35" s="71"/>
      <c r="E35" s="71"/>
      <c r="F35" s="71"/>
      <c r="G35" s="71"/>
      <c r="H35" s="71"/>
      <c r="I35" s="72"/>
      <c r="J35" s="46" t="s">
        <v>21</v>
      </c>
      <c r="K35" s="47"/>
      <c r="L35" s="48"/>
      <c r="M35" s="12">
        <f>D30</f>
        <v>0</v>
      </c>
    </row>
    <row r="36" spans="1:16" ht="30" customHeight="1" thickBot="1">
      <c r="A36" s="24"/>
      <c r="B36" s="73" t="s">
        <v>152</v>
      </c>
      <c r="C36" s="73"/>
      <c r="D36" s="46"/>
      <c r="E36" s="24"/>
      <c r="F36" s="74" t="s">
        <v>153</v>
      </c>
      <c r="G36" s="75"/>
      <c r="H36" s="75"/>
      <c r="I36" s="76"/>
      <c r="J36" s="46" t="s">
        <v>22</v>
      </c>
      <c r="K36" s="47"/>
      <c r="L36" s="48"/>
      <c r="M36" s="12">
        <f>F30</f>
        <v>0</v>
      </c>
    </row>
    <row r="37" spans="1:16" ht="17.45" customHeight="1" thickBot="1">
      <c r="A37" s="24"/>
      <c r="B37" s="174" t="s">
        <v>148</v>
      </c>
      <c r="C37" s="75"/>
      <c r="D37" s="76"/>
      <c r="E37" s="24"/>
      <c r="F37" s="174" t="s">
        <v>149</v>
      </c>
      <c r="G37" s="75"/>
      <c r="H37" s="75"/>
      <c r="I37" s="76"/>
      <c r="J37" s="46" t="s">
        <v>31</v>
      </c>
      <c r="K37" s="47"/>
      <c r="L37" s="48"/>
      <c r="M37" s="12">
        <f>H30</f>
        <v>0</v>
      </c>
    </row>
    <row r="38" spans="1:16" ht="25.15" customHeight="1" thickBot="1">
      <c r="A38" s="25"/>
      <c r="B38" s="178" t="s">
        <v>158</v>
      </c>
      <c r="C38" s="179"/>
      <c r="D38" s="179"/>
      <c r="E38" s="36"/>
      <c r="F38" s="179" t="s">
        <v>159</v>
      </c>
      <c r="G38" s="179"/>
      <c r="H38" s="179"/>
      <c r="I38" s="180"/>
      <c r="J38" s="46" t="s">
        <v>23</v>
      </c>
      <c r="K38" s="47"/>
      <c r="L38" s="48"/>
      <c r="M38" s="12">
        <f>J30</f>
        <v>0</v>
      </c>
    </row>
    <row r="39" spans="1:16" ht="14.25" customHeight="1" thickBot="1">
      <c r="A39" s="192" t="s">
        <v>168</v>
      </c>
      <c r="B39" s="193"/>
      <c r="C39" s="193"/>
      <c r="D39" s="194"/>
      <c r="E39" s="42"/>
      <c r="F39" s="195" t="s">
        <v>172</v>
      </c>
      <c r="G39" s="195"/>
      <c r="H39" s="195"/>
      <c r="I39" s="196"/>
      <c r="J39" s="46" t="s">
        <v>24</v>
      </c>
      <c r="K39" s="47"/>
      <c r="L39" s="48"/>
      <c r="M39" s="12">
        <f>L30</f>
        <v>0</v>
      </c>
    </row>
    <row r="40" spans="1:16" ht="16.149999999999999" customHeight="1">
      <c r="A40" s="27"/>
      <c r="B40" s="23" t="s">
        <v>119</v>
      </c>
      <c r="C40" s="28"/>
      <c r="D40" s="29" t="s">
        <v>120</v>
      </c>
      <c r="E40" s="30"/>
      <c r="F40" s="29" t="s">
        <v>121</v>
      </c>
      <c r="G40" s="30"/>
      <c r="H40" s="29" t="s">
        <v>122</v>
      </c>
      <c r="I40" s="29"/>
      <c r="J40" s="46" t="s">
        <v>25</v>
      </c>
      <c r="K40" s="47"/>
      <c r="L40" s="48"/>
      <c r="M40" s="12">
        <f>I45</f>
        <v>0</v>
      </c>
    </row>
    <row r="41" spans="1:16" ht="15" customHeight="1">
      <c r="A41" s="30"/>
      <c r="B41" s="181" t="s">
        <v>123</v>
      </c>
      <c r="C41" s="182"/>
      <c r="D41" s="31"/>
      <c r="E41" s="26"/>
      <c r="F41" s="23" t="s">
        <v>126</v>
      </c>
      <c r="G41" s="26"/>
      <c r="H41" s="32" t="s">
        <v>127</v>
      </c>
      <c r="I41" s="33"/>
      <c r="J41" s="171" t="s">
        <v>36</v>
      </c>
      <c r="K41" s="172"/>
      <c r="L41" s="172"/>
      <c r="M41" s="173"/>
    </row>
    <row r="42" spans="1:16" ht="15" customHeight="1">
      <c r="A42" s="26"/>
      <c r="B42" s="177" t="s">
        <v>154</v>
      </c>
      <c r="C42" s="177"/>
      <c r="D42" s="34"/>
      <c r="E42" s="26"/>
      <c r="F42" s="191" t="s">
        <v>155</v>
      </c>
      <c r="G42" s="71"/>
      <c r="H42" s="43"/>
      <c r="I42" s="34"/>
      <c r="J42" s="183" t="s">
        <v>178</v>
      </c>
      <c r="K42" s="184"/>
      <c r="L42" s="175" t="s">
        <v>35</v>
      </c>
      <c r="M42" s="176"/>
    </row>
    <row r="43" spans="1:16" ht="15.6" customHeight="1">
      <c r="A43" s="35"/>
      <c r="B43" s="70" t="s">
        <v>124</v>
      </c>
      <c r="C43" s="71"/>
      <c r="D43" s="72"/>
      <c r="E43" s="35"/>
      <c r="F43" s="70" t="s">
        <v>125</v>
      </c>
      <c r="G43" s="71"/>
      <c r="H43" s="71"/>
      <c r="I43" s="71"/>
      <c r="J43" s="185"/>
      <c r="K43" s="186"/>
      <c r="L43" s="189" t="s">
        <v>66</v>
      </c>
      <c r="M43" s="190"/>
    </row>
    <row r="44" spans="1:16" ht="25.15" customHeight="1">
      <c r="A44" s="24"/>
      <c r="B44" s="74" t="s">
        <v>150</v>
      </c>
      <c r="C44" s="75"/>
      <c r="D44" s="76"/>
      <c r="E44" s="37"/>
      <c r="F44" s="74" t="s">
        <v>151</v>
      </c>
      <c r="G44" s="75"/>
      <c r="H44" s="75"/>
      <c r="I44" s="75"/>
      <c r="J44" s="187"/>
      <c r="K44" s="188"/>
      <c r="L44" s="169" t="s">
        <v>163</v>
      </c>
      <c r="M44" s="170"/>
      <c r="P44" s="40"/>
    </row>
    <row r="45" spans="1:16" ht="15.6" customHeight="1">
      <c r="A45" s="25"/>
      <c r="B45" s="283" t="s">
        <v>162</v>
      </c>
      <c r="C45" s="284"/>
      <c r="D45" s="284"/>
      <c r="E45" s="284"/>
      <c r="F45" s="285" t="s">
        <v>160</v>
      </c>
      <c r="G45" s="286"/>
      <c r="H45" s="41">
        <f>COUNTIF(H33:H44,"Yes")</f>
        <v>0</v>
      </c>
      <c r="I45" s="39">
        <f>+'Dropdown lists'!J50</f>
        <v>0</v>
      </c>
      <c r="J45" s="291"/>
      <c r="K45" s="292"/>
      <c r="L45" s="292"/>
      <c r="M45" s="176"/>
      <c r="P45" s="40"/>
    </row>
    <row r="46" spans="1:16" ht="5.25" customHeight="1">
      <c r="A46" s="197"/>
      <c r="B46" s="198"/>
      <c r="C46" s="198"/>
      <c r="D46" s="198"/>
      <c r="E46" s="198"/>
      <c r="F46" s="199"/>
      <c r="G46" s="199"/>
      <c r="H46" s="199"/>
      <c r="I46" s="198"/>
      <c r="J46" s="198"/>
      <c r="K46" s="198"/>
      <c r="L46" s="198"/>
      <c r="M46" s="200"/>
      <c r="P46" s="40"/>
    </row>
    <row r="47" spans="1:16" ht="12.75" customHeight="1">
      <c r="A47" s="289" t="s">
        <v>26</v>
      </c>
      <c r="B47" s="290"/>
      <c r="C47" s="228" t="s">
        <v>161</v>
      </c>
      <c r="D47" s="229"/>
      <c r="E47" s="229"/>
      <c r="F47" s="229"/>
      <c r="G47" s="229"/>
      <c r="H47" s="229"/>
      <c r="I47" s="230"/>
      <c r="J47" s="231"/>
      <c r="K47" s="214" t="s">
        <v>74</v>
      </c>
      <c r="L47" s="214" t="s">
        <v>28</v>
      </c>
      <c r="M47" s="214" t="s">
        <v>27</v>
      </c>
      <c r="P47" s="40"/>
    </row>
    <row r="48" spans="1:16" ht="11.25" customHeight="1">
      <c r="A48" s="287" t="s">
        <v>164</v>
      </c>
      <c r="B48" s="288"/>
      <c r="C48" s="232"/>
      <c r="D48" s="233"/>
      <c r="E48" s="233"/>
      <c r="F48" s="233"/>
      <c r="G48" s="233"/>
      <c r="H48" s="233"/>
      <c r="I48" s="234"/>
      <c r="J48" s="235"/>
      <c r="K48" s="227"/>
      <c r="L48" s="227"/>
      <c r="M48" s="215"/>
    </row>
    <row r="49" spans="1:13" ht="14.25" customHeight="1">
      <c r="A49" s="204" t="s">
        <v>59</v>
      </c>
      <c r="B49" s="201">
        <f>B30</f>
        <v>0</v>
      </c>
      <c r="C49" s="211" t="s">
        <v>177</v>
      </c>
      <c r="D49" s="212"/>
      <c r="E49" s="212"/>
      <c r="F49" s="212"/>
      <c r="G49" s="212"/>
      <c r="H49" s="212"/>
      <c r="I49" s="212"/>
      <c r="J49" s="213"/>
      <c r="K49" s="219"/>
      <c r="L49" s="208"/>
      <c r="M49" s="216"/>
    </row>
    <row r="50" spans="1:13" ht="14.25" customHeight="1">
      <c r="A50" s="205"/>
      <c r="B50" s="202"/>
      <c r="C50" s="185"/>
      <c r="D50" s="267"/>
      <c r="E50" s="267"/>
      <c r="F50" s="267"/>
      <c r="G50" s="267"/>
      <c r="H50" s="267"/>
      <c r="I50" s="268"/>
      <c r="J50" s="202"/>
      <c r="K50" s="220"/>
      <c r="L50" s="209"/>
      <c r="M50" s="217"/>
    </row>
    <row r="51" spans="1:13" ht="14.25" customHeight="1">
      <c r="A51" s="206"/>
      <c r="B51" s="203"/>
      <c r="C51" s="187"/>
      <c r="D51" s="269"/>
      <c r="E51" s="269"/>
      <c r="F51" s="269"/>
      <c r="G51" s="269"/>
      <c r="H51" s="269"/>
      <c r="I51" s="270"/>
      <c r="J51" s="203"/>
      <c r="K51" s="221"/>
      <c r="L51" s="210"/>
      <c r="M51" s="218"/>
    </row>
    <row r="52" spans="1:13" ht="14.25" customHeight="1">
      <c r="A52" s="207" t="s">
        <v>73</v>
      </c>
      <c r="B52" s="201">
        <f>D30</f>
        <v>0</v>
      </c>
      <c r="C52" s="211" t="s">
        <v>177</v>
      </c>
      <c r="D52" s="212"/>
      <c r="E52" s="212"/>
      <c r="F52" s="212"/>
      <c r="G52" s="212"/>
      <c r="H52" s="212"/>
      <c r="I52" s="279"/>
      <c r="J52" s="201"/>
      <c r="K52" s="222"/>
      <c r="L52" s="208"/>
      <c r="M52" s="216"/>
    </row>
    <row r="53" spans="1:13" ht="14.25" customHeight="1">
      <c r="A53" s="205"/>
      <c r="B53" s="202"/>
      <c r="C53" s="271"/>
      <c r="D53" s="272"/>
      <c r="E53" s="272"/>
      <c r="F53" s="272"/>
      <c r="G53" s="272"/>
      <c r="H53" s="272"/>
      <c r="I53" s="273"/>
      <c r="J53" s="274"/>
      <c r="K53" s="223"/>
      <c r="L53" s="209"/>
      <c r="M53" s="217"/>
    </row>
    <row r="54" spans="1:13" ht="14.25" customHeight="1">
      <c r="A54" s="206"/>
      <c r="B54" s="203"/>
      <c r="C54" s="275"/>
      <c r="D54" s="276"/>
      <c r="E54" s="276"/>
      <c r="F54" s="276"/>
      <c r="G54" s="276"/>
      <c r="H54" s="276"/>
      <c r="I54" s="277"/>
      <c r="J54" s="278"/>
      <c r="K54" s="224"/>
      <c r="L54" s="210"/>
      <c r="M54" s="218"/>
    </row>
    <row r="55" spans="1:13" s="2" customFormat="1" ht="14.25" customHeight="1">
      <c r="A55" s="204" t="s">
        <v>60</v>
      </c>
      <c r="B55" s="201">
        <f>F30</f>
        <v>0</v>
      </c>
      <c r="C55" s="211" t="s">
        <v>177</v>
      </c>
      <c r="D55" s="212"/>
      <c r="E55" s="212"/>
      <c r="F55" s="212"/>
      <c r="G55" s="212"/>
      <c r="H55" s="212"/>
      <c r="I55" s="212"/>
      <c r="J55" s="213"/>
      <c r="K55" s="222"/>
      <c r="L55" s="208"/>
      <c r="M55" s="216"/>
    </row>
    <row r="56" spans="1:13" s="2" customFormat="1" ht="14.25" customHeight="1">
      <c r="A56" s="205"/>
      <c r="B56" s="202"/>
      <c r="C56" s="185"/>
      <c r="D56" s="267"/>
      <c r="E56" s="267"/>
      <c r="F56" s="267"/>
      <c r="G56" s="267"/>
      <c r="H56" s="267"/>
      <c r="I56" s="268"/>
      <c r="J56" s="202"/>
      <c r="K56" s="223"/>
      <c r="L56" s="209"/>
      <c r="M56" s="217"/>
    </row>
    <row r="57" spans="1:13" s="2" customFormat="1" ht="14.25" customHeight="1">
      <c r="A57" s="206"/>
      <c r="B57" s="203"/>
      <c r="C57" s="187"/>
      <c r="D57" s="269"/>
      <c r="E57" s="269"/>
      <c r="F57" s="269"/>
      <c r="G57" s="269"/>
      <c r="H57" s="269"/>
      <c r="I57" s="270"/>
      <c r="J57" s="203"/>
      <c r="K57" s="224"/>
      <c r="L57" s="210"/>
      <c r="M57" s="218"/>
    </row>
    <row r="58" spans="1:13" s="2" customFormat="1" ht="14.25" customHeight="1">
      <c r="A58" s="207" t="s">
        <v>61</v>
      </c>
      <c r="B58" s="201">
        <f>H30</f>
        <v>0</v>
      </c>
      <c r="C58" s="211" t="s">
        <v>177</v>
      </c>
      <c r="D58" s="212"/>
      <c r="E58" s="212"/>
      <c r="F58" s="212"/>
      <c r="G58" s="212"/>
      <c r="H58" s="212"/>
      <c r="I58" s="212"/>
      <c r="J58" s="213"/>
      <c r="K58" s="222"/>
      <c r="L58" s="208"/>
      <c r="M58" s="216"/>
    </row>
    <row r="59" spans="1:13" s="2" customFormat="1" ht="14.25" customHeight="1">
      <c r="A59" s="205"/>
      <c r="B59" s="202"/>
      <c r="C59" s="271"/>
      <c r="D59" s="272"/>
      <c r="E59" s="272"/>
      <c r="F59" s="272"/>
      <c r="G59" s="272"/>
      <c r="H59" s="272"/>
      <c r="I59" s="273"/>
      <c r="J59" s="274"/>
      <c r="K59" s="223"/>
      <c r="L59" s="209"/>
      <c r="M59" s="217"/>
    </row>
    <row r="60" spans="1:13" s="2" customFormat="1" ht="14.25" customHeight="1">
      <c r="A60" s="206"/>
      <c r="B60" s="203"/>
      <c r="C60" s="275"/>
      <c r="D60" s="276"/>
      <c r="E60" s="276"/>
      <c r="F60" s="276"/>
      <c r="G60" s="276"/>
      <c r="H60" s="276"/>
      <c r="I60" s="277"/>
      <c r="J60" s="278"/>
      <c r="K60" s="224"/>
      <c r="L60" s="210"/>
      <c r="M60" s="218"/>
    </row>
    <row r="61" spans="1:13" ht="14.25" customHeight="1">
      <c r="A61" s="204" t="s">
        <v>62</v>
      </c>
      <c r="B61" s="201">
        <f>J30</f>
        <v>0</v>
      </c>
      <c r="C61" s="211" t="s">
        <v>177</v>
      </c>
      <c r="D61" s="212"/>
      <c r="E61" s="212"/>
      <c r="F61" s="212"/>
      <c r="G61" s="212"/>
      <c r="H61" s="212"/>
      <c r="I61" s="212"/>
      <c r="J61" s="213"/>
      <c r="K61" s="222"/>
      <c r="L61" s="208"/>
      <c r="M61" s="216"/>
    </row>
    <row r="62" spans="1:13" ht="14.25" customHeight="1">
      <c r="A62" s="205"/>
      <c r="B62" s="202"/>
      <c r="C62" s="185"/>
      <c r="D62" s="267"/>
      <c r="E62" s="267"/>
      <c r="F62" s="267"/>
      <c r="G62" s="267"/>
      <c r="H62" s="267"/>
      <c r="I62" s="268"/>
      <c r="J62" s="202"/>
      <c r="K62" s="223"/>
      <c r="L62" s="209"/>
      <c r="M62" s="217"/>
    </row>
    <row r="63" spans="1:13" ht="14.25" customHeight="1">
      <c r="A63" s="206"/>
      <c r="B63" s="203"/>
      <c r="C63" s="187"/>
      <c r="D63" s="269"/>
      <c r="E63" s="269"/>
      <c r="F63" s="269"/>
      <c r="G63" s="269"/>
      <c r="H63" s="269"/>
      <c r="I63" s="270"/>
      <c r="J63" s="203"/>
      <c r="K63" s="224"/>
      <c r="L63" s="210"/>
      <c r="M63" s="218"/>
    </row>
    <row r="64" spans="1:13" ht="14.25" customHeight="1">
      <c r="A64" s="207" t="s">
        <v>63</v>
      </c>
      <c r="B64" s="201">
        <f>L30</f>
        <v>0</v>
      </c>
      <c r="C64" s="211" t="s">
        <v>177</v>
      </c>
      <c r="D64" s="212"/>
      <c r="E64" s="212"/>
      <c r="F64" s="212"/>
      <c r="G64" s="212"/>
      <c r="H64" s="212"/>
      <c r="I64" s="212"/>
      <c r="J64" s="213"/>
      <c r="K64" s="222"/>
      <c r="L64" s="208"/>
      <c r="M64" s="216"/>
    </row>
    <row r="65" spans="1:13" ht="14.25" customHeight="1">
      <c r="A65" s="205"/>
      <c r="B65" s="202"/>
      <c r="C65" s="271"/>
      <c r="D65" s="272"/>
      <c r="E65" s="272"/>
      <c r="F65" s="272"/>
      <c r="G65" s="272"/>
      <c r="H65" s="272"/>
      <c r="I65" s="273"/>
      <c r="J65" s="274"/>
      <c r="K65" s="223"/>
      <c r="L65" s="209"/>
      <c r="M65" s="217"/>
    </row>
    <row r="66" spans="1:13" ht="14.25" customHeight="1">
      <c r="A66" s="206"/>
      <c r="B66" s="203"/>
      <c r="C66" s="275"/>
      <c r="D66" s="276"/>
      <c r="E66" s="276"/>
      <c r="F66" s="276"/>
      <c r="G66" s="276"/>
      <c r="H66" s="276"/>
      <c r="I66" s="277"/>
      <c r="J66" s="278"/>
      <c r="K66" s="224"/>
      <c r="L66" s="210"/>
      <c r="M66" s="218"/>
    </row>
    <row r="67" spans="1:13" ht="14.25" customHeight="1">
      <c r="A67" s="204" t="s">
        <v>32</v>
      </c>
      <c r="B67" s="201">
        <f>I45</f>
        <v>0</v>
      </c>
      <c r="C67" s="211" t="s">
        <v>177</v>
      </c>
      <c r="D67" s="212"/>
      <c r="E67" s="212"/>
      <c r="F67" s="212"/>
      <c r="G67" s="212"/>
      <c r="H67" s="212"/>
      <c r="I67" s="212"/>
      <c r="J67" s="213"/>
      <c r="K67" s="219"/>
      <c r="L67" s="208"/>
      <c r="M67" s="216"/>
    </row>
    <row r="68" spans="1:13" ht="14.25" customHeight="1">
      <c r="A68" s="205"/>
      <c r="B68" s="202"/>
      <c r="C68" s="185"/>
      <c r="D68" s="267"/>
      <c r="E68" s="267"/>
      <c r="F68" s="267"/>
      <c r="G68" s="267"/>
      <c r="H68" s="267"/>
      <c r="I68" s="268"/>
      <c r="J68" s="202"/>
      <c r="K68" s="220"/>
      <c r="L68" s="209"/>
      <c r="M68" s="217"/>
    </row>
    <row r="69" spans="1:13" s="9" customFormat="1" ht="14.25" customHeight="1">
      <c r="A69" s="206"/>
      <c r="B69" s="203"/>
      <c r="C69" s="187"/>
      <c r="D69" s="269"/>
      <c r="E69" s="269"/>
      <c r="F69" s="269"/>
      <c r="G69" s="269"/>
      <c r="H69" s="269"/>
      <c r="I69" s="270"/>
      <c r="J69" s="203"/>
      <c r="K69" s="221"/>
      <c r="L69" s="210"/>
      <c r="M69" s="218"/>
    </row>
    <row r="70" spans="1:13" ht="12.75" customHeight="1">
      <c r="A70" s="225" t="s">
        <v>115</v>
      </c>
      <c r="B70" s="226"/>
      <c r="C70" s="226"/>
      <c r="D70" s="226"/>
      <c r="E70" s="226"/>
      <c r="F70" s="226"/>
      <c r="G70" s="226"/>
      <c r="H70" s="226"/>
      <c r="I70" s="68"/>
      <c r="J70" s="68"/>
      <c r="K70" s="68"/>
      <c r="L70" s="68"/>
      <c r="M70" s="69"/>
    </row>
    <row r="72" spans="1:13" s="9" customFormat="1" ht="14.25" customHeight="1">
      <c r="A72" s="257" t="s">
        <v>48</v>
      </c>
      <c r="B72" s="258"/>
      <c r="C72" s="259" t="s">
        <v>47</v>
      </c>
      <c r="D72" s="260"/>
      <c r="E72" s="260"/>
      <c r="F72" s="260"/>
      <c r="G72" s="260"/>
      <c r="H72" s="260"/>
      <c r="I72" s="260"/>
      <c r="J72" s="1"/>
      <c r="K72" s="1"/>
      <c r="L72" s="1"/>
      <c r="M72" s="1"/>
    </row>
    <row r="73" spans="1:13" s="9" customFormat="1" ht="5.25" customHeight="1">
      <c r="A73" s="261"/>
      <c r="B73" s="199"/>
      <c r="C73" s="199"/>
      <c r="D73" s="199"/>
      <c r="E73" s="199"/>
      <c r="F73" s="199"/>
      <c r="G73" s="199"/>
      <c r="H73" s="199"/>
      <c r="I73" s="199"/>
      <c r="J73" s="199"/>
      <c r="K73" s="199"/>
      <c r="L73" s="199"/>
      <c r="M73" s="262"/>
    </row>
    <row r="74" spans="1:13" s="15" customFormat="1" ht="12.75">
      <c r="A74" s="263" t="s">
        <v>29</v>
      </c>
      <c r="B74" s="263"/>
      <c r="C74" s="228" t="s">
        <v>161</v>
      </c>
      <c r="D74" s="229"/>
      <c r="E74" s="229"/>
      <c r="F74" s="229"/>
      <c r="G74" s="229"/>
      <c r="H74" s="229"/>
      <c r="I74" s="230"/>
      <c r="J74" s="231"/>
      <c r="K74" s="265" t="s">
        <v>74</v>
      </c>
      <c r="L74" s="280" t="s">
        <v>28</v>
      </c>
      <c r="M74" s="263" t="s">
        <v>27</v>
      </c>
    </row>
    <row r="75" spans="1:13" s="15" customFormat="1" ht="15" customHeight="1">
      <c r="A75" s="264"/>
      <c r="B75" s="264"/>
      <c r="C75" s="232"/>
      <c r="D75" s="233"/>
      <c r="E75" s="233"/>
      <c r="F75" s="233"/>
      <c r="G75" s="233"/>
      <c r="H75" s="233"/>
      <c r="I75" s="234"/>
      <c r="J75" s="235"/>
      <c r="K75" s="266"/>
      <c r="L75" s="281"/>
      <c r="M75" s="282"/>
    </row>
    <row r="76" spans="1:13" s="13" customFormat="1">
      <c r="A76" s="236"/>
      <c r="B76" s="236"/>
      <c r="C76" s="239"/>
      <c r="D76" s="240"/>
      <c r="E76" s="240"/>
      <c r="F76" s="240"/>
      <c r="G76" s="240"/>
      <c r="H76" s="240"/>
      <c r="I76" s="241"/>
      <c r="J76" s="242"/>
      <c r="K76" s="251"/>
      <c r="L76" s="254"/>
      <c r="M76" s="216"/>
    </row>
    <row r="77" spans="1:13" s="13" customFormat="1">
      <c r="A77" s="237"/>
      <c r="B77" s="237"/>
      <c r="C77" s="243"/>
      <c r="D77" s="244"/>
      <c r="E77" s="244"/>
      <c r="F77" s="244"/>
      <c r="G77" s="244"/>
      <c r="H77" s="244"/>
      <c r="I77" s="245"/>
      <c r="J77" s="246"/>
      <c r="K77" s="252"/>
      <c r="L77" s="255"/>
      <c r="M77" s="217"/>
    </row>
    <row r="78" spans="1:13" s="13" customFormat="1" ht="15" customHeight="1">
      <c r="A78" s="238"/>
      <c r="B78" s="238"/>
      <c r="C78" s="247"/>
      <c r="D78" s="248"/>
      <c r="E78" s="248"/>
      <c r="F78" s="248"/>
      <c r="G78" s="248"/>
      <c r="H78" s="248"/>
      <c r="I78" s="249"/>
      <c r="J78" s="250"/>
      <c r="K78" s="253"/>
      <c r="L78" s="256"/>
      <c r="M78" s="218"/>
    </row>
    <row r="79" spans="1:13" s="13" customFormat="1">
      <c r="A79" s="236"/>
      <c r="B79" s="236"/>
      <c r="C79" s="239"/>
      <c r="D79" s="240"/>
      <c r="E79" s="240"/>
      <c r="F79" s="240"/>
      <c r="G79" s="240"/>
      <c r="H79" s="240"/>
      <c r="I79" s="241"/>
      <c r="J79" s="242"/>
      <c r="K79" s="251"/>
      <c r="L79" s="254"/>
      <c r="M79" s="216"/>
    </row>
    <row r="80" spans="1:13" s="13" customFormat="1">
      <c r="A80" s="237"/>
      <c r="B80" s="237"/>
      <c r="C80" s="243"/>
      <c r="D80" s="244"/>
      <c r="E80" s="244"/>
      <c r="F80" s="244"/>
      <c r="G80" s="244"/>
      <c r="H80" s="244"/>
      <c r="I80" s="245"/>
      <c r="J80" s="246"/>
      <c r="K80" s="252"/>
      <c r="L80" s="255"/>
      <c r="M80" s="217"/>
    </row>
    <row r="81" spans="1:13" s="13" customFormat="1" ht="15" customHeight="1">
      <c r="A81" s="238"/>
      <c r="B81" s="238"/>
      <c r="C81" s="247"/>
      <c r="D81" s="248"/>
      <c r="E81" s="248"/>
      <c r="F81" s="248"/>
      <c r="G81" s="248"/>
      <c r="H81" s="248"/>
      <c r="I81" s="249"/>
      <c r="J81" s="250"/>
      <c r="K81" s="253"/>
      <c r="L81" s="256"/>
      <c r="M81" s="218"/>
    </row>
    <row r="82" spans="1:13" s="13" customFormat="1">
      <c r="A82" s="236"/>
      <c r="B82" s="236"/>
      <c r="C82" s="239"/>
      <c r="D82" s="240"/>
      <c r="E82" s="240"/>
      <c r="F82" s="240"/>
      <c r="G82" s="240"/>
      <c r="H82" s="240"/>
      <c r="I82" s="241"/>
      <c r="J82" s="242"/>
      <c r="K82" s="251"/>
      <c r="L82" s="254"/>
      <c r="M82" s="216"/>
    </row>
    <row r="83" spans="1:13" s="13" customFormat="1">
      <c r="A83" s="237"/>
      <c r="B83" s="237"/>
      <c r="C83" s="243"/>
      <c r="D83" s="244"/>
      <c r="E83" s="244"/>
      <c r="F83" s="244"/>
      <c r="G83" s="244"/>
      <c r="H83" s="244"/>
      <c r="I83" s="245"/>
      <c r="J83" s="246"/>
      <c r="K83" s="252"/>
      <c r="L83" s="255"/>
      <c r="M83" s="217"/>
    </row>
    <row r="84" spans="1:13" s="13" customFormat="1" ht="15" customHeight="1">
      <c r="A84" s="238"/>
      <c r="B84" s="238"/>
      <c r="C84" s="247"/>
      <c r="D84" s="248"/>
      <c r="E84" s="248"/>
      <c r="F84" s="248"/>
      <c r="G84" s="248"/>
      <c r="H84" s="248"/>
      <c r="I84" s="249"/>
      <c r="J84" s="250"/>
      <c r="K84" s="253"/>
      <c r="L84" s="256"/>
      <c r="M84" s="218"/>
    </row>
    <row r="85" spans="1:13" s="13" customFormat="1">
      <c r="A85" s="236"/>
      <c r="B85" s="236"/>
      <c r="C85" s="239"/>
      <c r="D85" s="240"/>
      <c r="E85" s="240"/>
      <c r="F85" s="240"/>
      <c r="G85" s="240"/>
      <c r="H85" s="240"/>
      <c r="I85" s="241"/>
      <c r="J85" s="242"/>
      <c r="K85" s="251"/>
      <c r="L85" s="254"/>
      <c r="M85" s="216"/>
    </row>
    <row r="86" spans="1:13" s="13" customFormat="1">
      <c r="A86" s="237"/>
      <c r="B86" s="237"/>
      <c r="C86" s="243"/>
      <c r="D86" s="244"/>
      <c r="E86" s="244"/>
      <c r="F86" s="244"/>
      <c r="G86" s="244"/>
      <c r="H86" s="244"/>
      <c r="I86" s="245"/>
      <c r="J86" s="246"/>
      <c r="K86" s="252"/>
      <c r="L86" s="255"/>
      <c r="M86" s="217"/>
    </row>
    <row r="87" spans="1:13" s="13" customFormat="1" ht="15" customHeight="1">
      <c r="A87" s="238"/>
      <c r="B87" s="238"/>
      <c r="C87" s="247"/>
      <c r="D87" s="248"/>
      <c r="E87" s="248"/>
      <c r="F87" s="248"/>
      <c r="G87" s="248"/>
      <c r="H87" s="248"/>
      <c r="I87" s="249"/>
      <c r="J87" s="250"/>
      <c r="K87" s="253"/>
      <c r="L87" s="256"/>
      <c r="M87" s="218"/>
    </row>
    <row r="88" spans="1:13" s="13" customFormat="1">
      <c r="A88" s="236"/>
      <c r="B88" s="236"/>
      <c r="C88" s="239"/>
      <c r="D88" s="240"/>
      <c r="E88" s="240"/>
      <c r="F88" s="240"/>
      <c r="G88" s="240"/>
      <c r="H88" s="240"/>
      <c r="I88" s="241"/>
      <c r="J88" s="242"/>
      <c r="K88" s="251"/>
      <c r="L88" s="254"/>
      <c r="M88" s="216"/>
    </row>
    <row r="89" spans="1:13" s="13" customFormat="1">
      <c r="A89" s="237"/>
      <c r="B89" s="237"/>
      <c r="C89" s="243"/>
      <c r="D89" s="244"/>
      <c r="E89" s="244"/>
      <c r="F89" s="244"/>
      <c r="G89" s="244"/>
      <c r="H89" s="244"/>
      <c r="I89" s="245"/>
      <c r="J89" s="246"/>
      <c r="K89" s="252"/>
      <c r="L89" s="255"/>
      <c r="M89" s="217"/>
    </row>
    <row r="90" spans="1:13" s="13" customFormat="1" ht="15" customHeight="1">
      <c r="A90" s="238"/>
      <c r="B90" s="238"/>
      <c r="C90" s="247"/>
      <c r="D90" s="248"/>
      <c r="E90" s="248"/>
      <c r="F90" s="248"/>
      <c r="G90" s="248"/>
      <c r="H90" s="248"/>
      <c r="I90" s="249"/>
      <c r="J90" s="250"/>
      <c r="K90" s="253"/>
      <c r="L90" s="256"/>
      <c r="M90" s="218"/>
    </row>
    <row r="91" spans="1:13" s="13" customFormat="1">
      <c r="A91" s="236"/>
      <c r="B91" s="236"/>
      <c r="C91" s="239"/>
      <c r="D91" s="240"/>
      <c r="E91" s="240"/>
      <c r="F91" s="240"/>
      <c r="G91" s="240"/>
      <c r="H91" s="240"/>
      <c r="I91" s="241"/>
      <c r="J91" s="242"/>
      <c r="K91" s="251"/>
      <c r="L91" s="254"/>
      <c r="M91" s="216"/>
    </row>
    <row r="92" spans="1:13" s="13" customFormat="1">
      <c r="A92" s="237"/>
      <c r="B92" s="237"/>
      <c r="C92" s="243"/>
      <c r="D92" s="244"/>
      <c r="E92" s="244"/>
      <c r="F92" s="244"/>
      <c r="G92" s="244"/>
      <c r="H92" s="244"/>
      <c r="I92" s="245"/>
      <c r="J92" s="246"/>
      <c r="K92" s="252"/>
      <c r="L92" s="255"/>
      <c r="M92" s="217"/>
    </row>
    <row r="93" spans="1:13" s="13" customFormat="1" ht="15" customHeight="1">
      <c r="A93" s="238"/>
      <c r="B93" s="238"/>
      <c r="C93" s="247"/>
      <c r="D93" s="248"/>
      <c r="E93" s="248"/>
      <c r="F93" s="248"/>
      <c r="G93" s="248"/>
      <c r="H93" s="248"/>
      <c r="I93" s="249"/>
      <c r="J93" s="250"/>
      <c r="K93" s="253"/>
      <c r="L93" s="256"/>
      <c r="M93" s="218"/>
    </row>
    <row r="94" spans="1:13" s="13" customFormat="1">
      <c r="A94" s="236"/>
      <c r="B94" s="236"/>
      <c r="C94" s="239"/>
      <c r="D94" s="240"/>
      <c r="E94" s="240"/>
      <c r="F94" s="240"/>
      <c r="G94" s="240"/>
      <c r="H94" s="240"/>
      <c r="I94" s="241"/>
      <c r="J94" s="242"/>
      <c r="K94" s="251"/>
      <c r="L94" s="254"/>
      <c r="M94" s="216"/>
    </row>
    <row r="95" spans="1:13" s="13" customFormat="1">
      <c r="A95" s="237"/>
      <c r="B95" s="237"/>
      <c r="C95" s="243"/>
      <c r="D95" s="244"/>
      <c r="E95" s="244"/>
      <c r="F95" s="244"/>
      <c r="G95" s="244"/>
      <c r="H95" s="244"/>
      <c r="I95" s="245"/>
      <c r="J95" s="246"/>
      <c r="K95" s="252"/>
      <c r="L95" s="255"/>
      <c r="M95" s="217"/>
    </row>
    <row r="96" spans="1:13" s="13" customFormat="1" ht="15" customHeight="1">
      <c r="A96" s="238"/>
      <c r="B96" s="238"/>
      <c r="C96" s="247"/>
      <c r="D96" s="248"/>
      <c r="E96" s="248"/>
      <c r="F96" s="248"/>
      <c r="G96" s="248"/>
      <c r="H96" s="248"/>
      <c r="I96" s="249"/>
      <c r="J96" s="250"/>
      <c r="K96" s="253"/>
      <c r="L96" s="256"/>
      <c r="M96" s="218"/>
    </row>
    <row r="97" spans="1:13" s="13" customFormat="1">
      <c r="A97" s="236"/>
      <c r="B97" s="236"/>
      <c r="C97" s="239"/>
      <c r="D97" s="240"/>
      <c r="E97" s="240"/>
      <c r="F97" s="240"/>
      <c r="G97" s="240"/>
      <c r="H97" s="240"/>
      <c r="I97" s="241"/>
      <c r="J97" s="242"/>
      <c r="K97" s="251"/>
      <c r="L97" s="254"/>
      <c r="M97" s="216"/>
    </row>
    <row r="98" spans="1:13" s="13" customFormat="1">
      <c r="A98" s="237"/>
      <c r="B98" s="237"/>
      <c r="C98" s="243"/>
      <c r="D98" s="244"/>
      <c r="E98" s="244"/>
      <c r="F98" s="244"/>
      <c r="G98" s="244"/>
      <c r="H98" s="244"/>
      <c r="I98" s="245"/>
      <c r="J98" s="246"/>
      <c r="K98" s="252"/>
      <c r="L98" s="255"/>
      <c r="M98" s="217"/>
    </row>
    <row r="99" spans="1:13" s="13" customFormat="1" ht="15" customHeight="1">
      <c r="A99" s="238"/>
      <c r="B99" s="238"/>
      <c r="C99" s="247"/>
      <c r="D99" s="248"/>
      <c r="E99" s="248"/>
      <c r="F99" s="248"/>
      <c r="G99" s="248"/>
      <c r="H99" s="248"/>
      <c r="I99" s="249"/>
      <c r="J99" s="250"/>
      <c r="K99" s="253"/>
      <c r="L99" s="256"/>
      <c r="M99" s="218"/>
    </row>
    <row r="100" spans="1:13" s="13" customFormat="1">
      <c r="A100" s="236"/>
      <c r="B100" s="236"/>
      <c r="C100" s="239"/>
      <c r="D100" s="240"/>
      <c r="E100" s="240"/>
      <c r="F100" s="240"/>
      <c r="G100" s="240"/>
      <c r="H100" s="240"/>
      <c r="I100" s="241"/>
      <c r="J100" s="242"/>
      <c r="K100" s="251"/>
      <c r="L100" s="254"/>
      <c r="M100" s="216"/>
    </row>
    <row r="101" spans="1:13" s="13" customFormat="1">
      <c r="A101" s="237"/>
      <c r="B101" s="237"/>
      <c r="C101" s="243"/>
      <c r="D101" s="244"/>
      <c r="E101" s="244"/>
      <c r="F101" s="244"/>
      <c r="G101" s="244"/>
      <c r="H101" s="244"/>
      <c r="I101" s="245"/>
      <c r="J101" s="246"/>
      <c r="K101" s="252"/>
      <c r="L101" s="255"/>
      <c r="M101" s="217"/>
    </row>
    <row r="102" spans="1:13" s="13" customFormat="1" ht="15" customHeight="1">
      <c r="A102" s="238"/>
      <c r="B102" s="238"/>
      <c r="C102" s="247"/>
      <c r="D102" s="248"/>
      <c r="E102" s="248"/>
      <c r="F102" s="248"/>
      <c r="G102" s="248"/>
      <c r="H102" s="248"/>
      <c r="I102" s="249"/>
      <c r="J102" s="250"/>
      <c r="K102" s="253"/>
      <c r="L102" s="256"/>
      <c r="M102" s="218"/>
    </row>
    <row r="103" spans="1:13" s="13" customFormat="1">
      <c r="A103" s="236"/>
      <c r="B103" s="236"/>
      <c r="C103" s="239"/>
      <c r="D103" s="240"/>
      <c r="E103" s="240"/>
      <c r="F103" s="240"/>
      <c r="G103" s="240"/>
      <c r="H103" s="240"/>
      <c r="I103" s="241"/>
      <c r="J103" s="242"/>
      <c r="K103" s="251"/>
      <c r="L103" s="254"/>
      <c r="M103" s="216"/>
    </row>
    <row r="104" spans="1:13" s="13" customFormat="1">
      <c r="A104" s="237"/>
      <c r="B104" s="237"/>
      <c r="C104" s="243"/>
      <c r="D104" s="244"/>
      <c r="E104" s="244"/>
      <c r="F104" s="244"/>
      <c r="G104" s="244"/>
      <c r="H104" s="244"/>
      <c r="I104" s="245"/>
      <c r="J104" s="246"/>
      <c r="K104" s="252"/>
      <c r="L104" s="255"/>
      <c r="M104" s="217"/>
    </row>
    <row r="105" spans="1:13" s="13" customFormat="1" ht="15" customHeight="1">
      <c r="A105" s="238"/>
      <c r="B105" s="238"/>
      <c r="C105" s="247"/>
      <c r="D105" s="248"/>
      <c r="E105" s="248"/>
      <c r="F105" s="248"/>
      <c r="G105" s="248"/>
      <c r="H105" s="248"/>
      <c r="I105" s="249"/>
      <c r="J105" s="250"/>
      <c r="K105" s="253"/>
      <c r="L105" s="256"/>
      <c r="M105" s="218"/>
    </row>
    <row r="106" spans="1:13" s="13" customFormat="1">
      <c r="A106" s="236"/>
      <c r="B106" s="236"/>
      <c r="C106" s="239"/>
      <c r="D106" s="240"/>
      <c r="E106" s="240"/>
      <c r="F106" s="240"/>
      <c r="G106" s="240"/>
      <c r="H106" s="240"/>
      <c r="I106" s="241"/>
      <c r="J106" s="242"/>
      <c r="K106" s="251"/>
      <c r="L106" s="254"/>
      <c r="M106" s="216"/>
    </row>
    <row r="107" spans="1:13" s="13" customFormat="1">
      <c r="A107" s="237"/>
      <c r="B107" s="237"/>
      <c r="C107" s="243"/>
      <c r="D107" s="244"/>
      <c r="E107" s="244"/>
      <c r="F107" s="244"/>
      <c r="G107" s="244"/>
      <c r="H107" s="244"/>
      <c r="I107" s="245"/>
      <c r="J107" s="246"/>
      <c r="K107" s="252"/>
      <c r="L107" s="255"/>
      <c r="M107" s="217"/>
    </row>
    <row r="108" spans="1:13" s="13" customFormat="1" ht="15" customHeight="1">
      <c r="A108" s="238"/>
      <c r="B108" s="238"/>
      <c r="C108" s="247"/>
      <c r="D108" s="248"/>
      <c r="E108" s="248"/>
      <c r="F108" s="248"/>
      <c r="G108" s="248"/>
      <c r="H108" s="248"/>
      <c r="I108" s="249"/>
      <c r="J108" s="250"/>
      <c r="K108" s="253"/>
      <c r="L108" s="256"/>
      <c r="M108" s="218"/>
    </row>
    <row r="109" spans="1:13" s="9" customFormat="1" ht="15" customHeight="1">
      <c r="A109" s="225"/>
      <c r="B109" s="226"/>
      <c r="C109" s="226"/>
      <c r="D109" s="226"/>
      <c r="E109" s="226"/>
      <c r="F109" s="226"/>
      <c r="G109" s="226"/>
      <c r="H109" s="226"/>
      <c r="I109" s="68"/>
      <c r="J109" s="68"/>
      <c r="K109" s="68"/>
      <c r="L109" s="68"/>
      <c r="M109" s="69"/>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1" priority="193" operator="lessThanOrEqual">
      <formula>1</formula>
    </cfRule>
    <cfRule type="cellIs" dxfId="60" priority="194" operator="between">
      <formula>2</formula>
      <formula>3</formula>
    </cfRule>
    <cfRule type="cellIs" dxfId="59" priority="195" operator="greaterThanOrEqual">
      <formula>4</formula>
    </cfRule>
  </conditionalFormatting>
  <conditionalFormatting sqref="M35">
    <cfRule type="cellIs" dxfId="58" priority="190" operator="lessThanOrEqual">
      <formula>1</formula>
    </cfRule>
    <cfRule type="cellIs" dxfId="57" priority="191" operator="between">
      <formula>2</formula>
      <formula>3</formula>
    </cfRule>
    <cfRule type="cellIs" dxfId="56" priority="192" operator="greaterThanOrEqual">
      <formula>4</formula>
    </cfRule>
  </conditionalFormatting>
  <conditionalFormatting sqref="M36">
    <cfRule type="cellIs" dxfId="55" priority="187" operator="lessThanOrEqual">
      <formula>1</formula>
    </cfRule>
    <cfRule type="cellIs" dxfId="54" priority="188" operator="between">
      <formula>2</formula>
      <formula>3</formula>
    </cfRule>
    <cfRule type="cellIs" dxfId="53" priority="189" operator="greaterThanOrEqual">
      <formula>4</formula>
    </cfRule>
  </conditionalFormatting>
  <conditionalFormatting sqref="M37">
    <cfRule type="cellIs" dxfId="52" priority="184" operator="lessThanOrEqual">
      <formula>1</formula>
    </cfRule>
    <cfRule type="cellIs" dxfId="51" priority="185" operator="between">
      <formula>2</formula>
      <formula>3</formula>
    </cfRule>
    <cfRule type="cellIs" dxfId="50" priority="186" operator="greaterThanOrEqual">
      <formula>4</formula>
    </cfRule>
  </conditionalFormatting>
  <conditionalFormatting sqref="M38">
    <cfRule type="cellIs" dxfId="49" priority="181" operator="lessThanOrEqual">
      <formula>1</formula>
    </cfRule>
    <cfRule type="cellIs" dxfId="48" priority="182" operator="between">
      <formula>2</formula>
      <formula>3</formula>
    </cfRule>
    <cfRule type="cellIs" dxfId="47" priority="183" operator="greaterThanOrEqual">
      <formula>4</formula>
    </cfRule>
  </conditionalFormatting>
  <conditionalFormatting sqref="M39">
    <cfRule type="cellIs" dxfId="46" priority="178" operator="lessThanOrEqual">
      <formula>1</formula>
    </cfRule>
    <cfRule type="cellIs" dxfId="45" priority="179" operator="between">
      <formula>2</formula>
      <formula>3</formula>
    </cfRule>
    <cfRule type="cellIs" dxfId="44" priority="180" operator="greaterThanOrEqual">
      <formula>4</formula>
    </cfRule>
  </conditionalFormatting>
  <conditionalFormatting sqref="M40">
    <cfRule type="cellIs" dxfId="43" priority="175" operator="lessThanOrEqual">
      <formula>1</formula>
    </cfRule>
    <cfRule type="cellIs" dxfId="42" priority="176" operator="between">
      <formula>2</formula>
      <formula>3</formula>
    </cfRule>
    <cfRule type="cellIs" dxfId="41" priority="177" operator="greaterThanOrEqual">
      <formula>4</formula>
    </cfRule>
  </conditionalFormatting>
  <conditionalFormatting sqref="B49:B51">
    <cfRule type="cellIs" dxfId="40" priority="172" operator="lessThanOrEqual">
      <formula>1</formula>
    </cfRule>
    <cfRule type="cellIs" dxfId="39" priority="173" operator="between">
      <formula>2</formula>
      <formula>3</formula>
    </cfRule>
    <cfRule type="cellIs" dxfId="38" priority="174" operator="greaterThanOrEqual">
      <formula>4</formula>
    </cfRule>
  </conditionalFormatting>
  <conditionalFormatting sqref="B52:B54">
    <cfRule type="cellIs" dxfId="37" priority="169" operator="lessThanOrEqual">
      <formula>1</formula>
    </cfRule>
    <cfRule type="cellIs" dxfId="36" priority="170" operator="between">
      <formula>2</formula>
      <formula>3</formula>
    </cfRule>
    <cfRule type="cellIs" dxfId="35" priority="171" operator="greaterThanOrEqual">
      <formula>4</formula>
    </cfRule>
  </conditionalFormatting>
  <conditionalFormatting sqref="B55:B57">
    <cfRule type="cellIs" dxfId="34" priority="166" operator="lessThanOrEqual">
      <formula>1</formula>
    </cfRule>
    <cfRule type="cellIs" dxfId="33" priority="167" operator="between">
      <formula>2</formula>
      <formula>3</formula>
    </cfRule>
    <cfRule type="cellIs" dxfId="32" priority="168" operator="greaterThanOrEqual">
      <formula>4</formula>
    </cfRule>
  </conditionalFormatting>
  <conditionalFormatting sqref="B58:B60">
    <cfRule type="cellIs" dxfId="31" priority="163" operator="lessThanOrEqual">
      <formula>1</formula>
    </cfRule>
    <cfRule type="cellIs" dxfId="30" priority="164" operator="between">
      <formula>2</formula>
      <formula>3</formula>
    </cfRule>
    <cfRule type="cellIs" dxfId="29" priority="165" operator="greaterThanOrEqual">
      <formula>4</formula>
    </cfRule>
  </conditionalFormatting>
  <conditionalFormatting sqref="B61:B63">
    <cfRule type="cellIs" dxfId="28" priority="160" operator="lessThanOrEqual">
      <formula>1</formula>
    </cfRule>
    <cfRule type="cellIs" dxfId="27" priority="161" operator="between">
      <formula>2</formula>
      <formula>3</formula>
    </cfRule>
    <cfRule type="cellIs" dxfId="26" priority="162" operator="greaterThanOrEqual">
      <formula>4</formula>
    </cfRule>
  </conditionalFormatting>
  <conditionalFormatting sqref="B64:B69">
    <cfRule type="cellIs" dxfId="25" priority="157" operator="lessThanOrEqual">
      <formula>1</formula>
    </cfRule>
    <cfRule type="cellIs" dxfId="24" priority="158" operator="between">
      <formula>2</formula>
      <formula>3</formula>
    </cfRule>
    <cfRule type="cellIs" dxfId="23" priority="159" operator="greaterThanOrEqual">
      <formula>4</formula>
    </cfRule>
  </conditionalFormatting>
  <conditionalFormatting sqref="B30:C30">
    <cfRule type="cellIs" dxfId="22" priority="140" operator="greaterThanOrEqual">
      <formula>4</formula>
    </cfRule>
    <cfRule type="cellIs" dxfId="21" priority="141" operator="between">
      <formula>2</formula>
      <formula>3</formula>
    </cfRule>
    <cfRule type="cellIs" dxfId="20" priority="142" operator="lessThanOrEqual">
      <formula>1</formula>
    </cfRule>
  </conditionalFormatting>
  <conditionalFormatting sqref="D30:E30">
    <cfRule type="cellIs" dxfId="19" priority="137" operator="greaterThanOrEqual">
      <formula>4</formula>
    </cfRule>
    <cfRule type="cellIs" dxfId="18" priority="138" operator="between">
      <formula>2</formula>
      <formula>3</formula>
    </cfRule>
    <cfRule type="cellIs" dxfId="17" priority="139" operator="lessThanOrEqual">
      <formula>1</formula>
    </cfRule>
  </conditionalFormatting>
  <conditionalFormatting sqref="F30:G30">
    <cfRule type="cellIs" dxfId="16" priority="134" operator="greaterThanOrEqual">
      <formula>4</formula>
    </cfRule>
    <cfRule type="cellIs" dxfId="15" priority="135" operator="between">
      <formula>2</formula>
      <formula>3</formula>
    </cfRule>
    <cfRule type="cellIs" dxfId="14" priority="136" operator="lessThanOrEqual">
      <formula>1</formula>
    </cfRule>
  </conditionalFormatting>
  <conditionalFormatting sqref="H30:I30">
    <cfRule type="cellIs" dxfId="13" priority="131" operator="greaterThanOrEqual">
      <formula>4</formula>
    </cfRule>
    <cfRule type="cellIs" dxfId="12" priority="132" operator="between">
      <formula>2</formula>
      <formula>3</formula>
    </cfRule>
    <cfRule type="cellIs" dxfId="11" priority="133" operator="lessThanOrEqual">
      <formula>1</formula>
    </cfRule>
  </conditionalFormatting>
  <conditionalFormatting sqref="J30:K30">
    <cfRule type="cellIs" dxfId="10" priority="128" operator="greaterThanOrEqual">
      <formula>4</formula>
    </cfRule>
    <cfRule type="cellIs" dxfId="9" priority="129" operator="between">
      <formula>2</formula>
      <formula>3</formula>
    </cfRule>
    <cfRule type="cellIs" dxfId="8" priority="130" operator="lessThanOrEqual">
      <formula>1</formula>
    </cfRule>
  </conditionalFormatting>
  <conditionalFormatting sqref="L30:M30">
    <cfRule type="cellIs" dxfId="7" priority="125" operator="greaterThanOrEqual">
      <formula>4</formula>
    </cfRule>
    <cfRule type="cellIs" dxfId="6" priority="126" operator="between">
      <formula>2</formula>
      <formula>3</formula>
    </cfRule>
    <cfRule type="cellIs" dxfId="5" priority="127" operator="lessThanOrEqual">
      <formula>1</formula>
    </cfRule>
  </conditionalFormatting>
  <conditionalFormatting sqref="I45">
    <cfRule type="cellIs" dxfId="4" priority="1" operator="greaterThan">
      <formula>3</formula>
    </cfRule>
    <cfRule type="cellIs" dxfId="3" priority="2" operator="equal">
      <formula>3</formula>
    </cfRule>
    <cfRule type="cellIs" dxfId="2" priority="3" operator="equal">
      <formula>2</formula>
    </cfRule>
    <cfRule type="cellIs" dxfId="1" priority="4" operator="equal">
      <formula>1</formula>
    </cfRule>
    <cfRule type="cellIs" dxfId="0"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extLst xmlns:x14="http://schemas.microsoft.com/office/spreadsheetml/2009/9/main">
    <ext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3"/>
  <dimension ref="A1:R50"/>
  <sheetViews>
    <sheetView topLeftCell="F20" workbookViewId="0">
      <selection activeCell="Q23" sqref="Q23"/>
    </sheetView>
  </sheetViews>
  <sheetFormatPr defaultRowHeight="1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c r="C1" t="s">
        <v>75</v>
      </c>
      <c r="D1">
        <v>0</v>
      </c>
    </row>
    <row r="2" spans="1:18">
      <c r="A2" t="s">
        <v>57</v>
      </c>
      <c r="B2" t="s">
        <v>65</v>
      </c>
      <c r="C2" t="s">
        <v>70</v>
      </c>
      <c r="D2" t="b">
        <v>0</v>
      </c>
    </row>
    <row r="3" spans="1:18">
      <c r="A3" t="s">
        <v>58</v>
      </c>
      <c r="B3" t="s">
        <v>64</v>
      </c>
      <c r="C3" t="s">
        <v>71</v>
      </c>
      <c r="D3" t="b">
        <v>0</v>
      </c>
    </row>
    <row r="4" spans="1:18" ht="15.75" thickBot="1">
      <c r="C4" t="s">
        <v>72</v>
      </c>
      <c r="D4" t="b">
        <v>0</v>
      </c>
    </row>
    <row r="5" spans="1:18" ht="15.75" thickTop="1">
      <c r="G5" s="81" t="s">
        <v>7</v>
      </c>
      <c r="H5" s="81"/>
      <c r="I5" s="81" t="s">
        <v>17</v>
      </c>
      <c r="J5" s="81"/>
      <c r="K5" s="81" t="s">
        <v>8</v>
      </c>
      <c r="L5" s="81"/>
      <c r="M5" s="128" t="s">
        <v>9</v>
      </c>
      <c r="N5" s="129"/>
      <c r="O5" s="128" t="s">
        <v>10</v>
      </c>
      <c r="P5" s="129"/>
      <c r="Q5" s="81" t="s">
        <v>11</v>
      </c>
      <c r="R5" s="82"/>
    </row>
    <row r="6" spans="1:18">
      <c r="F6" s="165" t="s">
        <v>12</v>
      </c>
      <c r="G6" t="b">
        <v>0</v>
      </c>
      <c r="H6">
        <f t="shared" ref="H6:H9" si="0">IF(G6=TRUE,1,0)</f>
        <v>0</v>
      </c>
      <c r="I6" t="b">
        <v>0</v>
      </c>
      <c r="J6">
        <f>IF(I6=TRUE,0,0)</f>
        <v>0</v>
      </c>
      <c r="K6" t="b">
        <v>0</v>
      </c>
      <c r="L6">
        <f>IF(K6=TRUE,0,0)</f>
        <v>0</v>
      </c>
      <c r="M6" t="b">
        <v>0</v>
      </c>
      <c r="N6">
        <f>IF(M6=TRUE,0,0)</f>
        <v>0</v>
      </c>
      <c r="O6" t="b">
        <v>0</v>
      </c>
      <c r="P6">
        <f>IF(O6=TRUE,0,0)</f>
        <v>0</v>
      </c>
      <c r="Q6" t="b">
        <v>0</v>
      </c>
      <c r="R6">
        <f t="shared" ref="R6:R9" si="1">IF(Q6=TRUE,1,0)</f>
        <v>0</v>
      </c>
    </row>
    <row r="7" spans="1:18">
      <c r="F7" s="166"/>
      <c r="G7" t="b">
        <v>0</v>
      </c>
      <c r="H7">
        <f t="shared" si="0"/>
        <v>0</v>
      </c>
      <c r="I7" t="b">
        <v>0</v>
      </c>
      <c r="J7">
        <f>IF(I7=TRUE,1,0)</f>
        <v>0</v>
      </c>
      <c r="K7" t="b">
        <v>0</v>
      </c>
      <c r="L7">
        <f>IF(K7=TRUE,1,0)</f>
        <v>0</v>
      </c>
      <c r="M7" t="b">
        <v>0</v>
      </c>
      <c r="N7">
        <f>IF(M7=TRUE,1,0)</f>
        <v>0</v>
      </c>
      <c r="O7" t="b">
        <v>0</v>
      </c>
      <c r="P7">
        <f>IF(O7=TRUE,1,0)</f>
        <v>0</v>
      </c>
      <c r="Q7" t="b">
        <v>0</v>
      </c>
      <c r="R7">
        <f t="shared" si="1"/>
        <v>0</v>
      </c>
    </row>
    <row r="8" spans="1:18">
      <c r="F8" s="166"/>
      <c r="G8" t="b">
        <v>0</v>
      </c>
      <c r="H8">
        <f t="shared" si="0"/>
        <v>0</v>
      </c>
      <c r="I8" t="b">
        <v>0</v>
      </c>
      <c r="J8">
        <f>IF(I8=TRUE,2,0)</f>
        <v>0</v>
      </c>
      <c r="K8" t="b">
        <v>0</v>
      </c>
      <c r="L8">
        <f>IF(K8=TRUE,2,0)</f>
        <v>0</v>
      </c>
      <c r="M8" t="b">
        <v>0</v>
      </c>
      <c r="N8">
        <f>IF(M8=TRUE,2,0)</f>
        <v>0</v>
      </c>
      <c r="O8" t="b">
        <v>0</v>
      </c>
      <c r="P8">
        <f>IF(O8=TRUE,2,0)</f>
        <v>0</v>
      </c>
      <c r="Q8" t="b">
        <v>0</v>
      </c>
      <c r="R8">
        <f t="shared" si="1"/>
        <v>0</v>
      </c>
    </row>
    <row r="9" spans="1:18">
      <c r="F9" s="167"/>
      <c r="G9" t="b">
        <v>0</v>
      </c>
      <c r="H9">
        <f t="shared" si="0"/>
        <v>0</v>
      </c>
      <c r="I9" t="b">
        <v>0</v>
      </c>
      <c r="J9">
        <f>IF(I9=TRUE,3,0)</f>
        <v>0</v>
      </c>
      <c r="K9" t="b">
        <v>0</v>
      </c>
      <c r="L9">
        <f>IF(K9=TRUE,3,0)</f>
        <v>0</v>
      </c>
      <c r="M9" t="b">
        <v>0</v>
      </c>
      <c r="N9">
        <f>IF(M9=TRUE,3,0)</f>
        <v>0</v>
      </c>
      <c r="O9" t="b">
        <v>0</v>
      </c>
      <c r="P9">
        <f>IF(O9=TRUE,3,0)</f>
        <v>0</v>
      </c>
      <c r="Q9" t="b">
        <v>0</v>
      </c>
      <c r="R9">
        <f t="shared" si="1"/>
        <v>0</v>
      </c>
    </row>
    <row r="10" spans="1:18">
      <c r="F10" s="122" t="s">
        <v>13</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c r="F11" s="123"/>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c r="F12" s="124"/>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c r="F13" s="141" t="s">
        <v>14</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c r="F14" s="142"/>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c r="F15" s="142"/>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c r="F16" s="16" t="s">
        <v>15</v>
      </c>
      <c r="H16">
        <f>SUM(H10:H15)+G21</f>
        <v>0</v>
      </c>
      <c r="J16">
        <f>SUM(J6:J15)</f>
        <v>0</v>
      </c>
      <c r="L16">
        <f>SUM(L6:L15)</f>
        <v>0</v>
      </c>
      <c r="N16">
        <f>SUM(N6:N15)</f>
        <v>0</v>
      </c>
      <c r="P16">
        <f>SUM(P6:P15)</f>
        <v>0</v>
      </c>
      <c r="R16">
        <f>SUM(R10:R15)+Q21</f>
        <v>0</v>
      </c>
    </row>
    <row r="19" spans="7:18" ht="15.75" thickBot="1"/>
    <row r="20" spans="7:18" ht="15.75" thickTop="1">
      <c r="G20" s="81" t="s">
        <v>7</v>
      </c>
      <c r="H20" s="81"/>
      <c r="Q20" s="81" t="s">
        <v>11</v>
      </c>
      <c r="R20" s="82"/>
    </row>
    <row r="21" spans="7:18">
      <c r="G21">
        <f>IF(H21&gt;=1,1,0)</f>
        <v>0</v>
      </c>
      <c r="H21">
        <f>SUM(H6:H9)</f>
        <v>0</v>
      </c>
      <c r="Q21">
        <f>IF(R21&gt;=1,1,0)</f>
        <v>0</v>
      </c>
      <c r="R21">
        <f>SUM(R6:R9)</f>
        <v>0</v>
      </c>
    </row>
    <row r="22" spans="7:18">
      <c r="G22" t="b">
        <f>IF(G21=1,TRUE,FALSE)</f>
        <v>0</v>
      </c>
      <c r="Q22" t="b">
        <f>IF(Q21=1,TRUE,FALSE)</f>
        <v>0</v>
      </c>
    </row>
    <row r="23" spans="7:18">
      <c r="Q23" t="b">
        <v>1</v>
      </c>
    </row>
    <row r="24" spans="7:18" ht="15.75" thickBot="1"/>
    <row r="25" spans="7:18">
      <c r="G25" s="64" t="s">
        <v>18</v>
      </c>
      <c r="H25" s="65"/>
    </row>
    <row r="26" spans="7:18">
      <c r="G26" s="20"/>
      <c r="H26" s="20"/>
      <c r="I26" s="20"/>
      <c r="J26" s="20"/>
      <c r="K26" s="20"/>
      <c r="L26" s="20"/>
      <c r="M26" s="20"/>
      <c r="N26" s="20"/>
    </row>
    <row r="27" spans="7:18">
      <c r="G27" s="19" t="s">
        <v>147</v>
      </c>
      <c r="H27" s="18"/>
      <c r="I27" s="18" t="b">
        <v>0</v>
      </c>
      <c r="J27" s="20">
        <f t="shared" ref="J27:J45" si="2">IF(I27=TRUE,2,0)</f>
        <v>0</v>
      </c>
      <c r="K27" s="18"/>
      <c r="L27" s="18"/>
      <c r="M27" s="18"/>
      <c r="N27" s="18"/>
    </row>
    <row r="28" spans="7:18">
      <c r="G28" s="20" t="s">
        <v>128</v>
      </c>
      <c r="H28" s="20"/>
      <c r="I28" s="20" t="b">
        <v>0</v>
      </c>
      <c r="J28" s="20">
        <f t="shared" si="2"/>
        <v>0</v>
      </c>
      <c r="K28" s="20"/>
      <c r="L28" s="20"/>
      <c r="M28" s="20"/>
      <c r="N28" s="20"/>
    </row>
    <row r="29" spans="7:18">
      <c r="G29" t="s">
        <v>129</v>
      </c>
      <c r="I29" t="b">
        <v>0</v>
      </c>
      <c r="J29">
        <f t="shared" si="2"/>
        <v>0</v>
      </c>
    </row>
    <row r="30" spans="7:18">
      <c r="G30" t="s">
        <v>130</v>
      </c>
      <c r="I30" t="b">
        <v>0</v>
      </c>
      <c r="J30">
        <f t="shared" si="2"/>
        <v>0</v>
      </c>
    </row>
    <row r="31" spans="7:18">
      <c r="G31" t="s">
        <v>132</v>
      </c>
      <c r="I31" t="b">
        <v>0</v>
      </c>
      <c r="J31">
        <f t="shared" si="2"/>
        <v>0</v>
      </c>
    </row>
    <row r="32" spans="7:18">
      <c r="G32" t="s">
        <v>131</v>
      </c>
      <c r="I32" t="b">
        <v>0</v>
      </c>
      <c r="J32">
        <f t="shared" si="2"/>
        <v>0</v>
      </c>
    </row>
    <row r="33" spans="7:10">
      <c r="G33" t="s">
        <v>133</v>
      </c>
      <c r="I33" t="b">
        <v>0</v>
      </c>
      <c r="J33">
        <f t="shared" si="2"/>
        <v>0</v>
      </c>
    </row>
    <row r="34" spans="7:10">
      <c r="G34" t="s">
        <v>134</v>
      </c>
      <c r="I34" t="b">
        <v>0</v>
      </c>
      <c r="J34">
        <f t="shared" si="2"/>
        <v>0</v>
      </c>
    </row>
    <row r="35" spans="7:10">
      <c r="G35" t="s">
        <v>135</v>
      </c>
      <c r="I35" t="b">
        <v>0</v>
      </c>
      <c r="J35">
        <f t="shared" si="2"/>
        <v>0</v>
      </c>
    </row>
    <row r="36" spans="7:10">
      <c r="G36" t="s">
        <v>120</v>
      </c>
      <c r="I36" t="b">
        <v>0</v>
      </c>
      <c r="J36">
        <f t="shared" si="2"/>
        <v>0</v>
      </c>
    </row>
    <row r="37" spans="7:10">
      <c r="G37" t="s">
        <v>136</v>
      </c>
      <c r="I37" t="b">
        <v>0</v>
      </c>
      <c r="J37">
        <f t="shared" si="2"/>
        <v>0</v>
      </c>
    </row>
    <row r="38" spans="7:10">
      <c r="G38" t="s">
        <v>137</v>
      </c>
      <c r="I38" t="b">
        <v>0</v>
      </c>
      <c r="J38">
        <f t="shared" si="2"/>
        <v>0</v>
      </c>
    </row>
    <row r="39" spans="7:10">
      <c r="G39" t="s">
        <v>138</v>
      </c>
      <c r="I39" t="b">
        <v>0</v>
      </c>
      <c r="J39">
        <f t="shared" si="2"/>
        <v>0</v>
      </c>
    </row>
    <row r="40" spans="7:10">
      <c r="G40" t="s">
        <v>139</v>
      </c>
      <c r="I40" t="b">
        <v>0</v>
      </c>
      <c r="J40">
        <f t="shared" si="2"/>
        <v>0</v>
      </c>
    </row>
    <row r="41" spans="7:10">
      <c r="G41" t="s">
        <v>140</v>
      </c>
      <c r="I41" t="b">
        <v>0</v>
      </c>
      <c r="J41">
        <f t="shared" si="2"/>
        <v>0</v>
      </c>
    </row>
    <row r="42" spans="7:10">
      <c r="G42" t="s">
        <v>141</v>
      </c>
      <c r="I42" t="b">
        <v>0</v>
      </c>
      <c r="J42">
        <f t="shared" si="2"/>
        <v>0</v>
      </c>
    </row>
    <row r="43" spans="7:10">
      <c r="G43" t="s">
        <v>142</v>
      </c>
      <c r="I43" t="b">
        <v>0</v>
      </c>
      <c r="J43">
        <f t="shared" si="2"/>
        <v>0</v>
      </c>
    </row>
    <row r="44" spans="7:10">
      <c r="G44" t="s">
        <v>143</v>
      </c>
      <c r="I44" t="b">
        <v>0</v>
      </c>
      <c r="J44">
        <f t="shared" si="2"/>
        <v>0</v>
      </c>
    </row>
    <row r="45" spans="7:10">
      <c r="G45" t="s">
        <v>144</v>
      </c>
      <c r="I45" t="b">
        <v>0</v>
      </c>
      <c r="J45">
        <f t="shared" si="2"/>
        <v>0</v>
      </c>
    </row>
    <row r="46" spans="7:10">
      <c r="G46" t="s">
        <v>145</v>
      </c>
      <c r="I46" t="b">
        <v>0</v>
      </c>
      <c r="J46">
        <f>IF(I46=TRUE,2,0)</f>
        <v>0</v>
      </c>
    </row>
    <row r="47" spans="7:10">
      <c r="G47" s="293" t="s">
        <v>156</v>
      </c>
      <c r="H47" s="293"/>
      <c r="I47" s="21" t="b">
        <v>0</v>
      </c>
      <c r="J47">
        <f t="shared" ref="J47:J49" si="3">IF(I47=TRUE,2,0)</f>
        <v>0</v>
      </c>
    </row>
    <row r="48" spans="7:10">
      <c r="G48" s="22" t="s">
        <v>157</v>
      </c>
      <c r="H48" s="17"/>
      <c r="I48" s="17" t="b">
        <v>0</v>
      </c>
      <c r="J48">
        <f t="shared" si="3"/>
        <v>0</v>
      </c>
    </row>
    <row r="49" spans="7:10">
      <c r="G49" s="22" t="s">
        <v>169</v>
      </c>
      <c r="H49" s="44"/>
      <c r="I49" s="44" t="b">
        <v>0</v>
      </c>
      <c r="J49">
        <f t="shared" si="3"/>
        <v>0</v>
      </c>
    </row>
    <row r="50" spans="7:10">
      <c r="G50" t="s">
        <v>146</v>
      </c>
      <c r="J50">
        <f>SUM(J27:J49)</f>
        <v>0</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f34bc3e5-9f16-4338-8f66-4f18d34affa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2014-10-06T13:35:07Z</cp:lastPrinted>
  <dcterms:created xsi:type="dcterms:W3CDTF">2013-01-31T18:30:05Z</dcterms:created>
  <dcterms:modified xsi:type="dcterms:W3CDTF">2014-10-06T13:37:14Z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